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firstSheet="2" activeTab="6"/>
  </bookViews>
  <sheets>
    <sheet name="venituri" sheetId="1" r:id="rId1"/>
    <sheet name="cheltuieli" sheetId="2" r:id="rId2"/>
    <sheet name="contul de profit si pierdere" sheetId="6" r:id="rId3"/>
    <sheet name="bilant" sheetId="5" r:id="rId4"/>
    <sheet name="flux de numerar an 1 impl" sheetId="4" r:id="rId5"/>
    <sheet name="flux de numerar an 1-3" sheetId="8" r:id="rId6"/>
    <sheet name="indicatori" sheetId="3" r:id="rId7"/>
  </sheets>
  <definedNames>
    <definedName name="_xlnm.Print_Area" localSheetId="5">'flux de numerar an 1-3'!$A$1:$F$51</definedName>
    <definedName name="_xlnm.Print_Area" localSheetId="6">indicatori!$A$1:$G$16</definedName>
  </definedNames>
  <calcPr calcId="162913"/>
</workbook>
</file>

<file path=xl/calcChain.xml><?xml version="1.0" encoding="utf-8"?>
<calcChain xmlns="http://schemas.openxmlformats.org/spreadsheetml/2006/main">
  <c r="S19" i="6" l="1"/>
  <c r="T19" i="6"/>
  <c r="S8" i="6"/>
  <c r="T8" i="6"/>
  <c r="S7" i="6"/>
  <c r="T7" i="6"/>
  <c r="S14" i="1"/>
  <c r="T14" i="1"/>
  <c r="R14" i="1"/>
  <c r="S13" i="1"/>
  <c r="T13" i="1"/>
  <c r="R13" i="1"/>
  <c r="S12" i="1"/>
  <c r="T12" i="1"/>
  <c r="R12" i="1"/>
  <c r="S11" i="1"/>
  <c r="T11" i="1"/>
  <c r="R11" i="1"/>
  <c r="Q6" i="1"/>
  <c r="Q7" i="1"/>
  <c r="Q8" i="1"/>
  <c r="Q9" i="1"/>
  <c r="B11" i="1"/>
  <c r="C11" i="1"/>
  <c r="E11" i="1"/>
  <c r="F11" i="1"/>
  <c r="G11" i="1"/>
  <c r="H11" i="1"/>
  <c r="I11" i="1"/>
  <c r="J11" i="1"/>
  <c r="K11" i="1"/>
  <c r="L11" i="1"/>
  <c r="M11" i="1"/>
  <c r="N11" i="1"/>
  <c r="O11" i="1"/>
  <c r="P11" i="1"/>
  <c r="B12" i="1"/>
  <c r="C12" i="1"/>
  <c r="E12" i="1"/>
  <c r="F12" i="1"/>
  <c r="G12" i="1"/>
  <c r="H12" i="1"/>
  <c r="I12" i="1"/>
  <c r="J12" i="1"/>
  <c r="K12" i="1"/>
  <c r="L12" i="1"/>
  <c r="M12" i="1"/>
  <c r="N12" i="1"/>
  <c r="O12" i="1"/>
  <c r="P12" i="1"/>
  <c r="B13" i="1"/>
  <c r="C13" i="1"/>
  <c r="E13" i="1"/>
  <c r="F13" i="1"/>
  <c r="G13" i="1"/>
  <c r="H13" i="1"/>
  <c r="I13" i="1"/>
  <c r="J13" i="1"/>
  <c r="K13" i="1"/>
  <c r="L13" i="1"/>
  <c r="M13" i="1"/>
  <c r="N13" i="1"/>
  <c r="O13" i="1"/>
  <c r="P13" i="1"/>
  <c r="B14" i="1"/>
  <c r="C14" i="1"/>
  <c r="E14" i="1"/>
  <c r="E15" i="1" s="1"/>
  <c r="E17" i="1" s="1"/>
  <c r="E20" i="1" s="1"/>
  <c r="E22" i="1" s="1"/>
  <c r="F14" i="1"/>
  <c r="G14" i="1"/>
  <c r="H14" i="1"/>
  <c r="H15" i="1" s="1"/>
  <c r="H17" i="1" s="1"/>
  <c r="H20" i="1" s="1"/>
  <c r="H22" i="1" s="1"/>
  <c r="I14" i="1"/>
  <c r="I15" i="1" s="1"/>
  <c r="I17" i="1" s="1"/>
  <c r="I20" i="1" s="1"/>
  <c r="I22" i="1" s="1"/>
  <c r="J14" i="1"/>
  <c r="K14" i="1"/>
  <c r="L14" i="1"/>
  <c r="M14" i="1"/>
  <c r="M15" i="1" s="1"/>
  <c r="M17" i="1" s="1"/>
  <c r="M20" i="1" s="1"/>
  <c r="M22" i="1" s="1"/>
  <c r="N14" i="1"/>
  <c r="O14" i="1"/>
  <c r="P14" i="1"/>
  <c r="P15" i="1" s="1"/>
  <c r="P17" i="1" s="1"/>
  <c r="P20" i="1" s="1"/>
  <c r="P22" i="1" s="1"/>
  <c r="Q16" i="1"/>
  <c r="Q18" i="1"/>
  <c r="Q19" i="1"/>
  <c r="Q21" i="1"/>
  <c r="T15" i="1" l="1"/>
  <c r="T17" i="1" s="1"/>
  <c r="L15" i="1"/>
  <c r="L17" i="1" s="1"/>
  <c r="L20" i="1" s="1"/>
  <c r="L22" i="1" s="1"/>
  <c r="Q14" i="1"/>
  <c r="R15" i="1"/>
  <c r="R17" i="1" s="1"/>
  <c r="R20" i="1" s="1"/>
  <c r="R22" i="1" s="1"/>
  <c r="Q13" i="1"/>
  <c r="S15" i="1"/>
  <c r="S17" i="1" s="1"/>
  <c r="N15" i="1"/>
  <c r="N17" i="1" s="1"/>
  <c r="N20" i="1" s="1"/>
  <c r="N22" i="1" s="1"/>
  <c r="J15" i="1"/>
  <c r="J17" i="1" s="1"/>
  <c r="J20" i="1" s="1"/>
  <c r="J22" i="1" s="1"/>
  <c r="F15" i="1"/>
  <c r="F17" i="1" s="1"/>
  <c r="F20" i="1" s="1"/>
  <c r="F22" i="1" s="1"/>
  <c r="O15" i="1"/>
  <c r="O17" i="1" s="1"/>
  <c r="O20" i="1" s="1"/>
  <c r="O22" i="1" s="1"/>
  <c r="K15" i="1"/>
  <c r="K17" i="1" s="1"/>
  <c r="K20" i="1" s="1"/>
  <c r="K22" i="1" s="1"/>
  <c r="Q12" i="1"/>
  <c r="G15" i="1"/>
  <c r="G17" i="1" s="1"/>
  <c r="G20" i="1" s="1"/>
  <c r="G22" i="1" s="1"/>
  <c r="Q11" i="1"/>
  <c r="P15" i="2"/>
  <c r="P6" i="2"/>
  <c r="E37" i="4"/>
  <c r="F37" i="4"/>
  <c r="G37" i="4"/>
  <c r="H37" i="4"/>
  <c r="I37" i="4"/>
  <c r="J37" i="4"/>
  <c r="K37" i="4"/>
  <c r="L37" i="4"/>
  <c r="M37" i="4"/>
  <c r="N37" i="4"/>
  <c r="O37" i="4"/>
  <c r="E36" i="4"/>
  <c r="F36" i="4"/>
  <c r="G36" i="4"/>
  <c r="H36" i="4"/>
  <c r="I36" i="4"/>
  <c r="J36" i="4"/>
  <c r="K36" i="4"/>
  <c r="L36" i="4"/>
  <c r="M36" i="4"/>
  <c r="N36" i="4"/>
  <c r="O36" i="4"/>
  <c r="E35" i="4"/>
  <c r="F35" i="4"/>
  <c r="G35" i="4"/>
  <c r="H35" i="4"/>
  <c r="I35" i="4"/>
  <c r="J35" i="4"/>
  <c r="K35" i="4"/>
  <c r="L35" i="4"/>
  <c r="M35" i="4"/>
  <c r="N35" i="4"/>
  <c r="O35" i="4"/>
  <c r="E34" i="4"/>
  <c r="F34" i="4"/>
  <c r="G34" i="4"/>
  <c r="H34" i="4"/>
  <c r="I34" i="4"/>
  <c r="J34" i="4"/>
  <c r="K34" i="4"/>
  <c r="L34" i="4"/>
  <c r="M34" i="4"/>
  <c r="N34" i="4"/>
  <c r="O34" i="4"/>
  <c r="E33" i="4"/>
  <c r="F33" i="4"/>
  <c r="G33" i="4"/>
  <c r="H33" i="4"/>
  <c r="I33" i="4"/>
  <c r="J33" i="4"/>
  <c r="K33" i="4"/>
  <c r="L33" i="4"/>
  <c r="M33" i="4"/>
  <c r="N33" i="4"/>
  <c r="O33" i="4"/>
  <c r="E32" i="4"/>
  <c r="F32" i="4"/>
  <c r="G32" i="4"/>
  <c r="H32" i="4"/>
  <c r="I32" i="4"/>
  <c r="J32" i="4"/>
  <c r="K32" i="4"/>
  <c r="L32" i="4"/>
  <c r="M32" i="4"/>
  <c r="N32" i="4"/>
  <c r="O32" i="4"/>
  <c r="E31" i="4"/>
  <c r="F31" i="4"/>
  <c r="G31" i="4"/>
  <c r="H31" i="4"/>
  <c r="I31" i="4"/>
  <c r="J31" i="4"/>
  <c r="K31" i="4"/>
  <c r="L31" i="4"/>
  <c r="M31" i="4"/>
  <c r="N31" i="4"/>
  <c r="O31" i="4"/>
  <c r="D37" i="4"/>
  <c r="D36" i="4"/>
  <c r="D35" i="4"/>
  <c r="D34" i="4"/>
  <c r="D31" i="4"/>
  <c r="D32" i="4"/>
  <c r="D33" i="4"/>
  <c r="F30" i="4"/>
  <c r="G30" i="4"/>
  <c r="H30" i="4"/>
  <c r="I30" i="4"/>
  <c r="J30" i="4"/>
  <c r="K30" i="4"/>
  <c r="L30" i="4"/>
  <c r="M30" i="4"/>
  <c r="N30" i="4"/>
  <c r="O30" i="4"/>
  <c r="E30" i="4"/>
  <c r="D30" i="4"/>
  <c r="R19" i="6"/>
  <c r="R15" i="6"/>
  <c r="R14" i="6"/>
  <c r="R13" i="6"/>
  <c r="S20" i="1" l="1"/>
  <c r="S22" i="1" s="1"/>
  <c r="S6" i="6"/>
  <c r="T20" i="1"/>
  <c r="T6" i="6"/>
  <c r="Q15" i="1"/>
  <c r="Q17" i="1" s="1"/>
  <c r="Q20" i="1" s="1"/>
  <c r="Q22" i="1" s="1"/>
  <c r="R8" i="6"/>
  <c r="R7" i="6"/>
  <c r="G8" i="6"/>
  <c r="H8" i="6"/>
  <c r="I8" i="6"/>
  <c r="J8" i="6"/>
  <c r="K8" i="6"/>
  <c r="L8" i="6"/>
  <c r="M8" i="6"/>
  <c r="N8" i="6"/>
  <c r="O8" i="6"/>
  <c r="P8" i="6"/>
  <c r="F8" i="6"/>
  <c r="E8" i="6"/>
  <c r="T22" i="1" l="1"/>
  <c r="G8" i="3"/>
  <c r="B37" i="8"/>
  <c r="B35" i="8"/>
  <c r="B34" i="8"/>
  <c r="B33" i="8"/>
  <c r="B32" i="8"/>
  <c r="B31" i="8"/>
  <c r="B30" i="8"/>
  <c r="P36" i="4"/>
  <c r="T15" i="6"/>
  <c r="S15" i="6"/>
  <c r="T14" i="6"/>
  <c r="S14" i="6"/>
  <c r="T13" i="6"/>
  <c r="S13" i="6"/>
  <c r="E14" i="6"/>
  <c r="F14" i="6"/>
  <c r="G14" i="6"/>
  <c r="H14" i="6"/>
  <c r="I14" i="6"/>
  <c r="J14" i="6"/>
  <c r="K14" i="6"/>
  <c r="L14" i="6"/>
  <c r="M14" i="6"/>
  <c r="N14" i="6"/>
  <c r="O14" i="6"/>
  <c r="P14" i="6"/>
  <c r="P14" i="2"/>
  <c r="B37" i="4"/>
  <c r="B35" i="4"/>
  <c r="B34" i="4"/>
  <c r="B33" i="4"/>
  <c r="B32" i="4"/>
  <c r="B31" i="4"/>
  <c r="B30" i="4"/>
  <c r="Q14" i="6" l="1"/>
  <c r="C51" i="4" l="1"/>
  <c r="Q26" i="6"/>
  <c r="Q22" i="6"/>
  <c r="Q21" i="6"/>
  <c r="Q19" i="6"/>
  <c r="Q23" i="6" l="1"/>
  <c r="Q24" i="6" s="1"/>
  <c r="R23" i="6"/>
  <c r="R24" i="6" s="1"/>
  <c r="T23" i="6" l="1"/>
  <c r="T24" i="6" s="1"/>
  <c r="S23" i="6"/>
  <c r="S24" i="6" s="1"/>
  <c r="P23" i="6"/>
  <c r="P24" i="6" s="1"/>
  <c r="O23" i="6"/>
  <c r="O24" i="6" s="1"/>
  <c r="N23" i="6"/>
  <c r="N24" i="6" s="1"/>
  <c r="M23" i="6"/>
  <c r="M24" i="6" s="1"/>
  <c r="L23" i="6"/>
  <c r="L24" i="6" s="1"/>
  <c r="K23" i="6"/>
  <c r="K24" i="6" s="1"/>
  <c r="J23" i="6"/>
  <c r="J24" i="6" s="1"/>
  <c r="I23" i="6"/>
  <c r="I24" i="6" s="1"/>
  <c r="P15" i="6"/>
  <c r="O15" i="6"/>
  <c r="N15" i="6"/>
  <c r="M15" i="6"/>
  <c r="L15" i="6"/>
  <c r="K15" i="6"/>
  <c r="J15" i="6"/>
  <c r="I15" i="6"/>
  <c r="H15" i="6"/>
  <c r="G15" i="6"/>
  <c r="F15" i="6"/>
  <c r="E15" i="6"/>
  <c r="P13" i="6"/>
  <c r="O13" i="6"/>
  <c r="N13" i="6"/>
  <c r="M13" i="6"/>
  <c r="L13" i="6"/>
  <c r="K13" i="6"/>
  <c r="J13" i="6"/>
  <c r="I13" i="6"/>
  <c r="H13" i="6"/>
  <c r="G13" i="6"/>
  <c r="F13" i="6"/>
  <c r="E13" i="6"/>
  <c r="P7" i="6"/>
  <c r="O7" i="6"/>
  <c r="N7" i="6"/>
  <c r="M7" i="6"/>
  <c r="L7" i="6"/>
  <c r="K7" i="6"/>
  <c r="J7" i="6"/>
  <c r="I7" i="6"/>
  <c r="H7" i="6"/>
  <c r="G7" i="6"/>
  <c r="F7" i="6"/>
  <c r="E7" i="6"/>
  <c r="Q13" i="6" l="1"/>
  <c r="Q7" i="6"/>
  <c r="Q8" i="6"/>
  <c r="Q15" i="6"/>
  <c r="F39" i="8"/>
  <c r="F46" i="8" s="1"/>
  <c r="E39" i="8"/>
  <c r="E46" i="8" s="1"/>
  <c r="D39" i="8"/>
  <c r="D46" i="8" s="1"/>
  <c r="F29" i="8"/>
  <c r="E29" i="8"/>
  <c r="D29" i="8"/>
  <c r="F28" i="8"/>
  <c r="E28" i="8"/>
  <c r="D28" i="8"/>
  <c r="F20" i="8"/>
  <c r="E20" i="8"/>
  <c r="D20" i="8"/>
  <c r="F17" i="8"/>
  <c r="E17" i="8"/>
  <c r="D17" i="8"/>
  <c r="F12" i="8"/>
  <c r="E12" i="8"/>
  <c r="D12" i="8"/>
  <c r="F8" i="8"/>
  <c r="F5" i="8" s="1"/>
  <c r="E8" i="8"/>
  <c r="E5" i="8" s="1"/>
  <c r="D8" i="8"/>
  <c r="D5" i="8" s="1"/>
  <c r="P50" i="4"/>
  <c r="D50" i="4"/>
  <c r="P45" i="4"/>
  <c r="P44" i="4"/>
  <c r="P43" i="4"/>
  <c r="P42" i="4"/>
  <c r="P41" i="4"/>
  <c r="P40" i="4"/>
  <c r="O39" i="4"/>
  <c r="O46" i="4" s="1"/>
  <c r="N39" i="4"/>
  <c r="N46" i="4" s="1"/>
  <c r="M39" i="4"/>
  <c r="M46" i="4" s="1"/>
  <c r="L39" i="4"/>
  <c r="L46" i="4" s="1"/>
  <c r="K39" i="4"/>
  <c r="K46" i="4" s="1"/>
  <c r="J39" i="4"/>
  <c r="J46" i="4" s="1"/>
  <c r="I39" i="4"/>
  <c r="I46" i="4" s="1"/>
  <c r="H39" i="4"/>
  <c r="H46" i="4" s="1"/>
  <c r="G39" i="4"/>
  <c r="G46" i="4" s="1"/>
  <c r="F39" i="4"/>
  <c r="F46" i="4" s="1"/>
  <c r="E39" i="4"/>
  <c r="E46" i="4" s="1"/>
  <c r="D39" i="4"/>
  <c r="D46" i="4" s="1"/>
  <c r="P37" i="4"/>
  <c r="P35" i="4"/>
  <c r="P34" i="4"/>
  <c r="P33" i="4"/>
  <c r="P32" i="4"/>
  <c r="P31" i="4"/>
  <c r="P30" i="4"/>
  <c r="O29" i="4"/>
  <c r="N29" i="4"/>
  <c r="M29" i="4"/>
  <c r="L29" i="4"/>
  <c r="K29" i="4"/>
  <c r="J29" i="4"/>
  <c r="I29" i="4"/>
  <c r="H29" i="4"/>
  <c r="G29" i="4"/>
  <c r="F29" i="4"/>
  <c r="E29" i="4"/>
  <c r="D29" i="4"/>
  <c r="O28" i="4"/>
  <c r="O38" i="4" s="1"/>
  <c r="N28" i="4"/>
  <c r="M28" i="4"/>
  <c r="M38" i="4" s="1"/>
  <c r="L28" i="4"/>
  <c r="K28" i="4"/>
  <c r="K38" i="4" s="1"/>
  <c r="J28" i="4"/>
  <c r="I28" i="4"/>
  <c r="I38" i="4" s="1"/>
  <c r="H28" i="4"/>
  <c r="G28" i="4"/>
  <c r="G38" i="4" s="1"/>
  <c r="F28" i="4"/>
  <c r="E28" i="4"/>
  <c r="E38" i="4" s="1"/>
  <c r="D28" i="4"/>
  <c r="P27" i="4"/>
  <c r="P26" i="4"/>
  <c r="P25" i="4"/>
  <c r="P22" i="4"/>
  <c r="P21" i="4"/>
  <c r="O20" i="4"/>
  <c r="N20" i="4"/>
  <c r="M20" i="4"/>
  <c r="L20" i="4"/>
  <c r="K20" i="4"/>
  <c r="J20" i="4"/>
  <c r="I20" i="4"/>
  <c r="H20" i="4"/>
  <c r="G20" i="4"/>
  <c r="F20" i="4"/>
  <c r="E20" i="4"/>
  <c r="D20" i="4"/>
  <c r="P19" i="4"/>
  <c r="P18" i="4"/>
  <c r="O17" i="4"/>
  <c r="N17" i="4"/>
  <c r="M17" i="4"/>
  <c r="L17" i="4"/>
  <c r="K17" i="4"/>
  <c r="J17" i="4"/>
  <c r="I17" i="4"/>
  <c r="H17" i="4"/>
  <c r="G17" i="4"/>
  <c r="F17" i="4"/>
  <c r="E17" i="4"/>
  <c r="D17" i="4"/>
  <c r="P15" i="4"/>
  <c r="P14" i="4"/>
  <c r="P13" i="4"/>
  <c r="O12" i="4"/>
  <c r="N12" i="4"/>
  <c r="M12" i="4"/>
  <c r="L12" i="4"/>
  <c r="K12" i="4"/>
  <c r="J12" i="4"/>
  <c r="I12" i="4"/>
  <c r="H12" i="4"/>
  <c r="G12" i="4"/>
  <c r="F12" i="4"/>
  <c r="E12" i="4"/>
  <c r="D12" i="4"/>
  <c r="P11" i="4"/>
  <c r="P10" i="4"/>
  <c r="P9" i="4"/>
  <c r="O8" i="4"/>
  <c r="N8" i="4"/>
  <c r="N5" i="4" s="1"/>
  <c r="M8" i="4"/>
  <c r="M5" i="4" s="1"/>
  <c r="L8" i="4"/>
  <c r="L5" i="4" s="1"/>
  <c r="K8" i="4"/>
  <c r="K5" i="4" s="1"/>
  <c r="J8" i="4"/>
  <c r="J5" i="4" s="1"/>
  <c r="I8" i="4"/>
  <c r="I5" i="4" s="1"/>
  <c r="H8" i="4"/>
  <c r="H5" i="4" s="1"/>
  <c r="G8" i="4"/>
  <c r="F5" i="4"/>
  <c r="E5" i="4"/>
  <c r="D5" i="4"/>
  <c r="P7" i="4"/>
  <c r="P6" i="4"/>
  <c r="O5" i="4"/>
  <c r="G5" i="4"/>
  <c r="F26" i="5"/>
  <c r="E26" i="5"/>
  <c r="D26" i="5"/>
  <c r="C26" i="5"/>
  <c r="F16" i="5"/>
  <c r="E16" i="5"/>
  <c r="D16" i="5"/>
  <c r="C16" i="5"/>
  <c r="F12" i="5"/>
  <c r="E12" i="5"/>
  <c r="D12" i="5"/>
  <c r="C12" i="5"/>
  <c r="F10" i="5"/>
  <c r="E10" i="5"/>
  <c r="D10" i="5"/>
  <c r="C10" i="5"/>
  <c r="F6" i="5"/>
  <c r="E6" i="5"/>
  <c r="D6" i="5"/>
  <c r="C6" i="5"/>
  <c r="H23" i="6"/>
  <c r="H24" i="6" s="1"/>
  <c r="G23" i="6"/>
  <c r="G24" i="6" s="1"/>
  <c r="F23" i="6"/>
  <c r="F24" i="6" s="1"/>
  <c r="E23" i="6"/>
  <c r="E24" i="6" s="1"/>
  <c r="O12" i="2"/>
  <c r="P12" i="6" s="1"/>
  <c r="N12" i="2"/>
  <c r="O12" i="6" s="1"/>
  <c r="M12" i="2"/>
  <c r="N12" i="6" s="1"/>
  <c r="L12" i="2"/>
  <c r="M12" i="6" s="1"/>
  <c r="K12" i="2"/>
  <c r="L12" i="6" s="1"/>
  <c r="J12" i="2"/>
  <c r="K12" i="6" s="1"/>
  <c r="I12" i="2"/>
  <c r="J12" i="6" s="1"/>
  <c r="H12" i="2"/>
  <c r="I12" i="6" s="1"/>
  <c r="O9" i="2"/>
  <c r="N9" i="2"/>
  <c r="M9" i="2"/>
  <c r="L9" i="2"/>
  <c r="K9" i="2"/>
  <c r="J9" i="2"/>
  <c r="I9" i="2"/>
  <c r="H9" i="2"/>
  <c r="P13" i="2"/>
  <c r="P11" i="2"/>
  <c r="Q12" i="2"/>
  <c r="R12" i="6" s="1"/>
  <c r="P10" i="2"/>
  <c r="P8" i="2"/>
  <c r="P7" i="2"/>
  <c r="P5" i="2"/>
  <c r="G12" i="2"/>
  <c r="H12" i="6" s="1"/>
  <c r="S12" i="2"/>
  <c r="T12" i="6" s="1"/>
  <c r="R12" i="2"/>
  <c r="S12" i="6" s="1"/>
  <c r="F12" i="2"/>
  <c r="G12" i="6" s="1"/>
  <c r="E12" i="2"/>
  <c r="F12" i="6" s="1"/>
  <c r="D12" i="2"/>
  <c r="E12" i="6" s="1"/>
  <c r="S9" i="2"/>
  <c r="S16" i="2" s="1"/>
  <c r="G9" i="3" s="1"/>
  <c r="G12" i="3" s="1"/>
  <c r="R9" i="2"/>
  <c r="R16" i="2" s="1"/>
  <c r="G9" i="2"/>
  <c r="F9" i="2"/>
  <c r="E9" i="2"/>
  <c r="D9" i="2"/>
  <c r="Q9" i="2"/>
  <c r="P6" i="6"/>
  <c r="O6" i="6"/>
  <c r="N6" i="6"/>
  <c r="M6" i="6"/>
  <c r="L6" i="6"/>
  <c r="K6" i="6"/>
  <c r="J6" i="6"/>
  <c r="I6" i="6"/>
  <c r="H6" i="6"/>
  <c r="E16" i="4" l="1"/>
  <c r="E38" i="8"/>
  <c r="E47" i="8" s="1"/>
  <c r="E16" i="8"/>
  <c r="E23" i="8" s="1"/>
  <c r="E49" i="8" s="1"/>
  <c r="D16" i="8"/>
  <c r="D23" i="8" s="1"/>
  <c r="F16" i="8"/>
  <c r="F23" i="8" s="1"/>
  <c r="R11" i="6"/>
  <c r="Q16" i="2"/>
  <c r="E9" i="3" s="1"/>
  <c r="E16" i="2"/>
  <c r="G16" i="2"/>
  <c r="P12" i="2"/>
  <c r="I16" i="4"/>
  <c r="M16" i="4"/>
  <c r="M23" i="4" s="1"/>
  <c r="F16" i="4"/>
  <c r="F23" i="4" s="1"/>
  <c r="J16" i="4"/>
  <c r="N16" i="4"/>
  <c r="H16" i="4"/>
  <c r="H23" i="4" s="1"/>
  <c r="M11" i="6"/>
  <c r="M16" i="6" s="1"/>
  <c r="L16" i="2"/>
  <c r="S11" i="6"/>
  <c r="F9" i="3"/>
  <c r="J11" i="6"/>
  <c r="J16" i="6" s="1"/>
  <c r="I16" i="2"/>
  <c r="E11" i="6"/>
  <c r="E16" i="6" s="1"/>
  <c r="D16" i="2"/>
  <c r="T11" i="6"/>
  <c r="T16" i="6" s="1"/>
  <c r="K11" i="6"/>
  <c r="K16" i="6" s="1"/>
  <c r="J16" i="2"/>
  <c r="O11" i="6"/>
  <c r="O16" i="6" s="1"/>
  <c r="N16" i="2"/>
  <c r="G16" i="4"/>
  <c r="G23" i="4" s="1"/>
  <c r="K16" i="4"/>
  <c r="K23" i="4" s="1"/>
  <c r="O16" i="4"/>
  <c r="O23" i="4" s="1"/>
  <c r="G11" i="6"/>
  <c r="G16" i="6" s="1"/>
  <c r="F16" i="2"/>
  <c r="I11" i="6"/>
  <c r="I16" i="6" s="1"/>
  <c r="H16" i="2"/>
  <c r="N11" i="6"/>
  <c r="N16" i="6" s="1"/>
  <c r="M16" i="2"/>
  <c r="L11" i="6"/>
  <c r="L16" i="6" s="1"/>
  <c r="K16" i="2"/>
  <c r="P11" i="6"/>
  <c r="P16" i="6" s="1"/>
  <c r="O16" i="2"/>
  <c r="D16" i="4"/>
  <c r="D23" i="4" s="1"/>
  <c r="L16" i="4"/>
  <c r="L23" i="4" s="1"/>
  <c r="Q12" i="6"/>
  <c r="F11" i="6"/>
  <c r="F16" i="6" s="1"/>
  <c r="H11" i="6"/>
  <c r="H16" i="6" s="1"/>
  <c r="P9" i="2"/>
  <c r="P12" i="4"/>
  <c r="P8" i="4"/>
  <c r="P5" i="4" s="1"/>
  <c r="P20" i="4"/>
  <c r="E47" i="4"/>
  <c r="G47" i="4"/>
  <c r="I47" i="4"/>
  <c r="K47" i="4"/>
  <c r="M47" i="4"/>
  <c r="O47" i="4"/>
  <c r="P39" i="4"/>
  <c r="P46" i="4" s="1"/>
  <c r="C11" i="5"/>
  <c r="E11" i="5"/>
  <c r="C27" i="5"/>
  <c r="E27" i="5"/>
  <c r="E6" i="6"/>
  <c r="G6" i="6"/>
  <c r="H9" i="6"/>
  <c r="J9" i="6"/>
  <c r="N9" i="6"/>
  <c r="K9" i="6"/>
  <c r="M9" i="6"/>
  <c r="O9" i="6"/>
  <c r="L9" i="6"/>
  <c r="P9" i="6"/>
  <c r="I9" i="6"/>
  <c r="D11" i="5"/>
  <c r="F11" i="5"/>
  <c r="D27" i="5"/>
  <c r="F27" i="5"/>
  <c r="D38" i="8"/>
  <c r="D47" i="8" s="1"/>
  <c r="F38" i="8"/>
  <c r="F47" i="8" s="1"/>
  <c r="J23" i="4"/>
  <c r="N23" i="4"/>
  <c r="P17" i="4"/>
  <c r="P28" i="4"/>
  <c r="D38" i="4"/>
  <c r="D47" i="4" s="1"/>
  <c r="F38" i="4"/>
  <c r="F47" i="4" s="1"/>
  <c r="H38" i="4"/>
  <c r="H47" i="4" s="1"/>
  <c r="J38" i="4"/>
  <c r="J47" i="4" s="1"/>
  <c r="L38" i="4"/>
  <c r="L47" i="4" s="1"/>
  <c r="N38" i="4"/>
  <c r="N47" i="4" s="1"/>
  <c r="E23" i="4"/>
  <c r="I23" i="4"/>
  <c r="P29" i="4"/>
  <c r="F6" i="6"/>
  <c r="F49" i="8" l="1"/>
  <c r="L49" i="4"/>
  <c r="S16" i="6"/>
  <c r="P16" i="2"/>
  <c r="D9" i="3" s="1"/>
  <c r="G49" i="4"/>
  <c r="N17" i="6"/>
  <c r="N25" i="6" s="1"/>
  <c r="N27" i="6" s="1"/>
  <c r="H17" i="6"/>
  <c r="H25" i="6" s="1"/>
  <c r="H27" i="6" s="1"/>
  <c r="I17" i="6"/>
  <c r="I25" i="6" s="1"/>
  <c r="I27" i="6" s="1"/>
  <c r="M49" i="4"/>
  <c r="O17" i="6"/>
  <c r="O25" i="6" s="1"/>
  <c r="O27" i="6" s="1"/>
  <c r="Q11" i="6"/>
  <c r="Q16" i="6" s="1"/>
  <c r="P17" i="6"/>
  <c r="P25" i="6" s="1"/>
  <c r="P27" i="6" s="1"/>
  <c r="K49" i="4"/>
  <c r="E49" i="4"/>
  <c r="H49" i="4"/>
  <c r="P16" i="4"/>
  <c r="P23" i="4" s="1"/>
  <c r="L17" i="6"/>
  <c r="L25" i="6" s="1"/>
  <c r="L27" i="6" s="1"/>
  <c r="M17" i="6"/>
  <c r="M25" i="6" s="1"/>
  <c r="M27" i="6" s="1"/>
  <c r="J17" i="6"/>
  <c r="J25" i="6" s="1"/>
  <c r="J27" i="6" s="1"/>
  <c r="R16" i="6"/>
  <c r="K17" i="6"/>
  <c r="K25" i="6" s="1"/>
  <c r="K27" i="6" s="1"/>
  <c r="D49" i="8"/>
  <c r="I49" i="4"/>
  <c r="O49" i="4"/>
  <c r="P47" i="4"/>
  <c r="P38" i="4"/>
  <c r="C29" i="5"/>
  <c r="D29" i="5"/>
  <c r="F29" i="5"/>
  <c r="E29" i="5"/>
  <c r="F9" i="6"/>
  <c r="F17" i="6" s="1"/>
  <c r="F25" i="6" s="1"/>
  <c r="F27" i="6" s="1"/>
  <c r="G9" i="6"/>
  <c r="G17" i="6" s="1"/>
  <c r="G25" i="6" s="1"/>
  <c r="G27" i="6" s="1"/>
  <c r="N49" i="4"/>
  <c r="J49" i="4"/>
  <c r="F49" i="4"/>
  <c r="D49" i="4"/>
  <c r="D51" i="4" s="1"/>
  <c r="E50" i="4" s="1"/>
  <c r="R6" i="6" l="1"/>
  <c r="R9" i="6" s="1"/>
  <c r="R17" i="6" s="1"/>
  <c r="R25" i="6" s="1"/>
  <c r="R27" i="6" s="1"/>
  <c r="G10" i="3"/>
  <c r="F8" i="3"/>
  <c r="E51" i="4"/>
  <c r="F50" i="4" s="1"/>
  <c r="F51" i="4" s="1"/>
  <c r="G50" i="4" s="1"/>
  <c r="G51" i="4" s="1"/>
  <c r="H50" i="4" s="1"/>
  <c r="H51" i="4" s="1"/>
  <c r="I50" i="4" s="1"/>
  <c r="I51" i="4" s="1"/>
  <c r="J50" i="4" s="1"/>
  <c r="J51" i="4" s="1"/>
  <c r="K50" i="4" s="1"/>
  <c r="K51" i="4" s="1"/>
  <c r="L50" i="4" s="1"/>
  <c r="L51" i="4" s="1"/>
  <c r="M50" i="4" s="1"/>
  <c r="M51" i="4" s="1"/>
  <c r="N50" i="4" s="1"/>
  <c r="N51" i="4" s="1"/>
  <c r="O50" i="4" s="1"/>
  <c r="O51" i="4" s="1"/>
  <c r="P49" i="4"/>
  <c r="P51" i="4" s="1"/>
  <c r="E9" i="6"/>
  <c r="E17" i="6" s="1"/>
  <c r="E25" i="6" s="1"/>
  <c r="E27" i="6" s="1"/>
  <c r="Q6" i="6"/>
  <c r="Q9" i="6" s="1"/>
  <c r="Q17" i="6" s="1"/>
  <c r="Q25" i="6" s="1"/>
  <c r="Q27" i="6" s="1"/>
  <c r="E8" i="3"/>
  <c r="T9" i="6"/>
  <c r="T17" i="6" s="1"/>
  <c r="T25" i="6" s="1"/>
  <c r="T27" i="6" s="1"/>
  <c r="S9" i="6"/>
  <c r="S17" i="6" s="1"/>
  <c r="S25" i="6" s="1"/>
  <c r="S27" i="6" s="1"/>
  <c r="C50" i="8" l="1"/>
  <c r="D13" i="3"/>
  <c r="E10" i="3"/>
  <c r="E12" i="3"/>
  <c r="F10" i="3"/>
  <c r="F12" i="3"/>
  <c r="D8" i="3"/>
  <c r="C51" i="8"/>
  <c r="D50" i="8"/>
  <c r="D51" i="8" s="1"/>
  <c r="E13" i="3" s="1"/>
  <c r="D11" i="3" l="1"/>
  <c r="D12" i="3"/>
  <c r="D10" i="3"/>
  <c r="E50" i="8"/>
  <c r="E51" i="8" s="1"/>
  <c r="F13" i="3" s="1"/>
  <c r="F50" i="8" l="1"/>
  <c r="F51" i="8" s="1"/>
  <c r="G13" i="3" s="1"/>
</calcChain>
</file>

<file path=xl/comments1.xml><?xml version="1.0" encoding="utf-8"?>
<comments xmlns="http://schemas.openxmlformats.org/spreadsheetml/2006/main">
  <authors>
    <author>Autor</author>
  </authors>
  <commentList>
    <comment ref="C6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6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6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6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6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6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6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6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6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6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M6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N6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O6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P6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R6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S6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7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7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7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7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7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7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7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7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7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7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M7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N7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O7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P7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R7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S7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8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8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8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8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8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8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8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8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8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8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M8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N8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O8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P8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R8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S8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9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9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9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9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9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9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9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9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9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9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M9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N9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O9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P9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R9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S9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16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16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6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16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16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16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16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16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M16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N16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O16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P16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R16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S16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18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18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8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18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18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18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18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18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M18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N18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O18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P18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19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19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9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19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19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19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19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19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M19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N19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O19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P19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21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21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21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21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21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21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21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21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M21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N21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O21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P21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R21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S21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Autor</author>
  </authors>
  <commentList>
    <comment ref="D5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5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5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5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5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5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5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5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5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M5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N5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O5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Q5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R5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S5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6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6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6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6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6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6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6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6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6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M6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N6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O6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Q6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R6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S6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7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7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7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7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7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7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7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7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7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M7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N7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O7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Q7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R7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S7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8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8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8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8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8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8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8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8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8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M8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N8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O8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Q8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R8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S8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10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10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10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0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10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10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10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10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10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M10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N10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O10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Q10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R10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S10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11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11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11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1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11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11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11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11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11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M11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N11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O11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Q11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R11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S11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13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13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13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3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13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13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13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13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13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M13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N13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O13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Q13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R13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S13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15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15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15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5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15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15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15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15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15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M15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N15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O15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Q15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R15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S15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Autor</author>
  </authors>
  <commentList>
    <comment ref="E19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19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9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19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19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19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19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19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M19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N19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O19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P19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21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21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21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21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21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21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21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21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M21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N21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O21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P21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R21" authorId="0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Introduceti valoarea preconizata
</t>
        </r>
      </text>
    </comment>
    <comment ref="S21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T21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22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22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22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22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22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22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22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22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M22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N22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O22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P22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R22" authorId="0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Introduceti valoarea preconizata
</t>
        </r>
      </text>
    </comment>
    <comment ref="S22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T22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26" authorId="0" shapeId="0">
      <text>
        <r>
          <rPr>
            <sz val="9"/>
            <color indexed="81"/>
            <rFont val="Tahoma"/>
            <family val="2"/>
          </rPr>
          <t>introduceti impozitul pe profit/cifra de afaceri aplicabil</t>
        </r>
        <r>
          <rPr>
            <sz val="8"/>
            <color indexed="81"/>
            <rFont val="Tahoma"/>
            <family val="2"/>
          </rPr>
          <t xml:space="preserve">
prognozat</t>
        </r>
      </text>
    </comment>
    <comment ref="F26" authorId="0" shapeId="0">
      <text>
        <r>
          <rPr>
            <sz val="9"/>
            <color indexed="81"/>
            <rFont val="Tahoma"/>
            <family val="2"/>
          </rPr>
          <t>introduceti impozitul pe profit/cifra de afaceri aplicabil</t>
        </r>
        <r>
          <rPr>
            <sz val="8"/>
            <color indexed="81"/>
            <rFont val="Tahoma"/>
            <family val="2"/>
          </rPr>
          <t xml:space="preserve">
prognozat</t>
        </r>
      </text>
    </comment>
    <comment ref="G26" authorId="0" shapeId="0">
      <text>
        <r>
          <rPr>
            <sz val="9"/>
            <color indexed="81"/>
            <rFont val="Tahoma"/>
            <family val="2"/>
          </rPr>
          <t>introduceti impozitul pe profit/cifra de afaceri aplicabil</t>
        </r>
        <r>
          <rPr>
            <sz val="8"/>
            <color indexed="81"/>
            <rFont val="Tahoma"/>
            <family val="2"/>
          </rPr>
          <t xml:space="preserve">
prognozat</t>
        </r>
      </text>
    </comment>
    <comment ref="H26" authorId="0" shapeId="0">
      <text>
        <r>
          <rPr>
            <sz val="9"/>
            <color indexed="81"/>
            <rFont val="Tahoma"/>
            <family val="2"/>
          </rPr>
          <t>introduceti impozitul pe profit/cifra de afaceri aplicabil</t>
        </r>
        <r>
          <rPr>
            <sz val="8"/>
            <color indexed="81"/>
            <rFont val="Tahoma"/>
            <family val="2"/>
          </rPr>
          <t xml:space="preserve">
prognozat</t>
        </r>
      </text>
    </comment>
    <comment ref="I26" authorId="0" shapeId="0">
      <text>
        <r>
          <rPr>
            <sz val="9"/>
            <color indexed="81"/>
            <rFont val="Tahoma"/>
            <family val="2"/>
          </rPr>
          <t>introduceti impozitul pe profit/cifra de afaceri aplicabil</t>
        </r>
        <r>
          <rPr>
            <sz val="8"/>
            <color indexed="81"/>
            <rFont val="Tahoma"/>
            <family val="2"/>
          </rPr>
          <t xml:space="preserve">
prognozat</t>
        </r>
      </text>
    </comment>
    <comment ref="J26" authorId="0" shapeId="0">
      <text>
        <r>
          <rPr>
            <sz val="9"/>
            <color indexed="81"/>
            <rFont val="Tahoma"/>
            <family val="2"/>
          </rPr>
          <t>introduceti impozitul pe profit/cifra de afaceri aplicabil</t>
        </r>
        <r>
          <rPr>
            <sz val="8"/>
            <color indexed="81"/>
            <rFont val="Tahoma"/>
            <family val="2"/>
          </rPr>
          <t xml:space="preserve">
prognozat</t>
        </r>
      </text>
    </comment>
    <comment ref="K26" authorId="0" shapeId="0">
      <text>
        <r>
          <rPr>
            <sz val="9"/>
            <color indexed="81"/>
            <rFont val="Tahoma"/>
            <family val="2"/>
          </rPr>
          <t>introduceti impozitul pe profit/cifra de afaceri aplicabil</t>
        </r>
        <r>
          <rPr>
            <sz val="8"/>
            <color indexed="81"/>
            <rFont val="Tahoma"/>
            <family val="2"/>
          </rPr>
          <t xml:space="preserve">
prognozat</t>
        </r>
      </text>
    </comment>
    <comment ref="L26" authorId="0" shapeId="0">
      <text>
        <r>
          <rPr>
            <sz val="9"/>
            <color indexed="81"/>
            <rFont val="Tahoma"/>
            <family val="2"/>
          </rPr>
          <t>introduceti impozitul pe profit/cifra de afaceri aplicabil</t>
        </r>
        <r>
          <rPr>
            <sz val="8"/>
            <color indexed="81"/>
            <rFont val="Tahoma"/>
            <family val="2"/>
          </rPr>
          <t xml:space="preserve">
prognozat</t>
        </r>
      </text>
    </comment>
    <comment ref="M26" authorId="0" shapeId="0">
      <text>
        <r>
          <rPr>
            <sz val="9"/>
            <color indexed="81"/>
            <rFont val="Tahoma"/>
            <family val="2"/>
          </rPr>
          <t>introduceti impozitul pe profit/cifra de afaceri aplicabil</t>
        </r>
        <r>
          <rPr>
            <sz val="8"/>
            <color indexed="81"/>
            <rFont val="Tahoma"/>
            <family val="2"/>
          </rPr>
          <t xml:space="preserve">
prognozat</t>
        </r>
      </text>
    </comment>
    <comment ref="N26" authorId="0" shapeId="0">
      <text>
        <r>
          <rPr>
            <sz val="9"/>
            <color indexed="81"/>
            <rFont val="Tahoma"/>
            <family val="2"/>
          </rPr>
          <t>introduceti impozitul pe profit/cifra de afaceri aplicabil</t>
        </r>
        <r>
          <rPr>
            <sz val="8"/>
            <color indexed="81"/>
            <rFont val="Tahoma"/>
            <family val="2"/>
          </rPr>
          <t xml:space="preserve">
prognozat</t>
        </r>
      </text>
    </comment>
    <comment ref="O26" authorId="0" shapeId="0">
      <text>
        <r>
          <rPr>
            <sz val="9"/>
            <color indexed="81"/>
            <rFont val="Tahoma"/>
            <family val="2"/>
          </rPr>
          <t>introduceti impozitul pe profit/cifra de afaceri aplicabil</t>
        </r>
        <r>
          <rPr>
            <sz val="8"/>
            <color indexed="81"/>
            <rFont val="Tahoma"/>
            <family val="2"/>
          </rPr>
          <t xml:space="preserve">
prognozat</t>
        </r>
      </text>
    </comment>
    <comment ref="P26" authorId="0" shapeId="0">
      <text>
        <r>
          <rPr>
            <sz val="9"/>
            <color indexed="81"/>
            <rFont val="Tahoma"/>
            <family val="2"/>
          </rPr>
          <t>introduceti impozitul pe profit/cifra de afaceri aplicabil</t>
        </r>
        <r>
          <rPr>
            <sz val="8"/>
            <color indexed="81"/>
            <rFont val="Tahoma"/>
            <family val="2"/>
          </rPr>
          <t xml:space="preserve">
prognozat</t>
        </r>
      </text>
    </comment>
    <comment ref="R26" authorId="0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introduceti impozitul pe profit/cifra de afaceri aplicabil
prognozat</t>
        </r>
      </text>
    </comment>
    <comment ref="S26" authorId="0" shapeId="0">
      <text>
        <r>
          <rPr>
            <sz val="9"/>
            <color indexed="81"/>
            <rFont val="Tahoma"/>
            <family val="2"/>
          </rPr>
          <t>introduceti impozitul pe profit/cifra de afaceri aplicabil</t>
        </r>
        <r>
          <rPr>
            <sz val="8"/>
            <color indexed="81"/>
            <rFont val="Tahoma"/>
            <family val="2"/>
          </rPr>
          <t xml:space="preserve">
prognozat</t>
        </r>
      </text>
    </comment>
    <comment ref="T26" authorId="0" shapeId="0">
      <text>
        <r>
          <rPr>
            <sz val="9"/>
            <color indexed="81"/>
            <rFont val="Tahoma"/>
            <family val="2"/>
          </rPr>
          <t>introduceti impozitul pe profit/cifra de afaceri aplicabil</t>
        </r>
        <r>
          <rPr>
            <sz val="8"/>
            <color indexed="81"/>
            <rFont val="Tahoma"/>
            <family val="2"/>
          </rPr>
          <t xml:space="preserve">
prognozat</t>
        </r>
      </text>
    </comment>
  </commentList>
</comments>
</file>

<file path=xl/comments4.xml><?xml version="1.0" encoding="utf-8"?>
<comments xmlns="http://schemas.openxmlformats.org/spreadsheetml/2006/main">
  <authors>
    <author>Autor</author>
  </authors>
  <commentList>
    <comment ref="D6" authorId="0" shapeId="0">
      <text>
        <r>
          <rPr>
            <b/>
            <sz val="8"/>
            <color indexed="81"/>
            <rFont val="Arial"/>
            <family val="2"/>
          </rPr>
          <t xml:space="preserve">Introduceti valoarea preconizata       </t>
        </r>
      </text>
    </comment>
    <comment ref="E6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F6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G6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H6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I6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J6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K6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L6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M6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N6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O6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D7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E7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F7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G7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H7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I7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J7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K7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L7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M7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N7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O7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D9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E9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F9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G9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H9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I9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J9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K9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L9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M9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N9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O9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D11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E11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F11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G11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H11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I11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J11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K11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L11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M11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N11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O11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D13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E13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F13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G13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H13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I13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J13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K13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L13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M13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N13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O13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D14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E14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F14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G14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H14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I14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J14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K14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L14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M14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N14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O14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D15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E15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F15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G15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H15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I15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J15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K15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L15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M15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N15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O15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D18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E18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F18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G18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H18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I18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J18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K18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L18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M18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N18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O18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D19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E19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F19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G19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H19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I19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J19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K19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L19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M19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N19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O19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D21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E21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F21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G21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H21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I21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J21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K21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L21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M21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N21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O21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D22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E22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F22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G22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H22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I22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J22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K22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L22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M22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N22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O22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D25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E25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F25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G25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H25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I25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J25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K25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L25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M25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N25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O25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D26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E26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F26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G26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H26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I26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J26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K26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L26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M26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N26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O26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D27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E27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F27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G27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H27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I27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J27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K27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L27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M27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N27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O27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D30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E30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F30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G30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H30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I30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J30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K30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L30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M30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N30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O30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D31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E31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F31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G31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H31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I31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J31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K31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L31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M31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N31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O31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D32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E32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F32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G32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H32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I32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J32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K32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L32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M32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N32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O32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D33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E33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F33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G33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H33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I33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J33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K33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L33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M33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N33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O33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D34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E34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F34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G34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H34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I34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J34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K34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L34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M34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N34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O34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D35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E35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F35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G35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H35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I35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J35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K35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L35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M35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N35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O35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D37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E37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F37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G37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H37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I37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J37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K37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L37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M37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N37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O37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D40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E40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F40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G40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H40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I40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J40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K40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L40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M40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N40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O40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D41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E41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F41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G41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H41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I41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J41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K41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L41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M41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N41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O41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D42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E42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F42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G42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H42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I42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J42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K42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L42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M42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N42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O42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D43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E43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F43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G43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H43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I43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J43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K43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L43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M43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N43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O43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D44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E44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F44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G44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H44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I44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J44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K44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L44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M44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N44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O44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D45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E45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F45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G45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H45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I45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J45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K45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L45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M45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N45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O45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C50" authorId="0" shapeId="0">
      <text>
        <r>
          <rPr>
            <b/>
            <sz val="9"/>
            <color indexed="81"/>
            <rFont val="Tahoma"/>
            <family val="2"/>
          </rPr>
          <t xml:space="preserve">Introduceti valoarea preconizata    </t>
        </r>
        <r>
          <rPr>
            <b/>
            <sz val="8"/>
            <color indexed="81"/>
            <rFont val="Tahoma"/>
            <family val="2"/>
          </rPr>
          <t xml:space="preserve">   </t>
        </r>
      </text>
    </comment>
  </commentList>
</comments>
</file>

<file path=xl/comments5.xml><?xml version="1.0" encoding="utf-8"?>
<comments xmlns="http://schemas.openxmlformats.org/spreadsheetml/2006/main">
  <authors>
    <author>Autor</author>
  </authors>
  <commentList>
    <comment ref="D6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E6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F6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D7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E7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F7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D9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E9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F9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E10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F10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D11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E11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F11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D13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E13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F13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D14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E14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F14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D15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E15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F15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D18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E18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F18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D19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E19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F19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D21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E21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F21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D22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E22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F22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D25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E25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F25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D26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E26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F26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D27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E27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F27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E33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D40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E40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F40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D41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E41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F41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D42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E42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42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43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E43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F43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D44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E44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F44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D45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E45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  <comment ref="F45" authorId="0" shapeId="0">
      <text>
        <r>
          <rPr>
            <b/>
            <sz val="8"/>
            <color indexed="81"/>
            <rFont val="Tahoma"/>
            <family val="2"/>
          </rPr>
          <t xml:space="preserve">Introduceti valoarea preconizata </t>
        </r>
        <r>
          <rPr>
            <b/>
            <sz val="8"/>
            <color indexed="81"/>
            <rFont val="Tahoma"/>
            <family val="2"/>
          </rPr>
          <t xml:space="preserve">      </t>
        </r>
      </text>
    </comment>
  </commentList>
</comments>
</file>

<file path=xl/sharedStrings.xml><?xml version="1.0" encoding="utf-8"?>
<sst xmlns="http://schemas.openxmlformats.org/spreadsheetml/2006/main" count="371" uniqueCount="212">
  <si>
    <t>Nr. Crt.</t>
  </si>
  <si>
    <t>Categoria</t>
  </si>
  <si>
    <t>Pret in LEI/UM</t>
  </si>
  <si>
    <t>UM</t>
  </si>
  <si>
    <t>Vanzari fizice previzionate</t>
  </si>
  <si>
    <t>Vanzari valorice previzionate</t>
  </si>
  <si>
    <t>LEI</t>
  </si>
  <si>
    <t>Alte venituri</t>
  </si>
  <si>
    <t xml:space="preserve">Venituri din subventii pentru investitii </t>
  </si>
  <si>
    <t>Total venituri din exploatare</t>
  </si>
  <si>
    <t>luna 1</t>
  </si>
  <si>
    <t>luna 2</t>
  </si>
  <si>
    <t>luna 3</t>
  </si>
  <si>
    <t>luna 4</t>
  </si>
  <si>
    <t>luna 5</t>
  </si>
  <si>
    <t>luna 6</t>
  </si>
  <si>
    <t>luna 7</t>
  </si>
  <si>
    <t>luna 8</t>
  </si>
  <si>
    <t>luna 9</t>
  </si>
  <si>
    <t>luna 10-</t>
  </si>
  <si>
    <t>luna 11</t>
  </si>
  <si>
    <t>luna 12</t>
  </si>
  <si>
    <t>.........</t>
  </si>
  <si>
    <t>...........</t>
  </si>
  <si>
    <t>Cheltuieli cu materiile prime si cu materialele consumabile</t>
  </si>
  <si>
    <t>Alte cheltuieli materiale</t>
  </si>
  <si>
    <t>Cheltuieli materiale – total</t>
  </si>
  <si>
    <t>Cheltuieli cu personalul angajat</t>
  </si>
  <si>
    <t>Cheltuieli cu asigurarile si protectia sociala</t>
  </si>
  <si>
    <t>Cheltuieli cu personalul – total</t>
  </si>
  <si>
    <t>Cheltuieli cu amortizarile</t>
  </si>
  <si>
    <t>Alte cheltuieli de exploatare</t>
  </si>
  <si>
    <t>Cheltuieli pentru exploatare - total</t>
  </si>
  <si>
    <t>Venituri din exploatare</t>
  </si>
  <si>
    <t xml:space="preserve">Cifra de afaceri </t>
  </si>
  <si>
    <t>Venituri din exploatare – total</t>
  </si>
  <si>
    <t>Cheltuieli pentru exploatare</t>
  </si>
  <si>
    <t xml:space="preserve">Cheltuieli materiale – total </t>
  </si>
  <si>
    <t xml:space="preserve">Cheltuieli cu amortizarile </t>
  </si>
  <si>
    <t>Rezultatul din exploatare</t>
  </si>
  <si>
    <t>Venituri financiare – total</t>
  </si>
  <si>
    <t>Cheltuieli financiare, din care</t>
  </si>
  <si>
    <t>Cheltuieli privind dobanzile</t>
  </si>
  <si>
    <t>Alte cheltuieli financiare</t>
  </si>
  <si>
    <t>Cheltuieli financiare  - total</t>
  </si>
  <si>
    <t>Rezultatul financiar</t>
  </si>
  <si>
    <t>Rezultatul brut</t>
  </si>
  <si>
    <t>Impozitul pe profit / cifra de afaceri</t>
  </si>
  <si>
    <t>Rezultatul net al exercitiului financiar</t>
  </si>
  <si>
    <t>Active imobilizate - brute</t>
  </si>
  <si>
    <t>Valoarea amortizarii cumulate</t>
  </si>
  <si>
    <t>I</t>
  </si>
  <si>
    <t>Active imobilizate - nete (1-2)</t>
  </si>
  <si>
    <t>Stocuri</t>
  </si>
  <si>
    <t xml:space="preserve">Creante </t>
  </si>
  <si>
    <t>Casa si conturi la banci</t>
  </si>
  <si>
    <t>II</t>
  </si>
  <si>
    <t>Total active circulante (3+4+5)</t>
  </si>
  <si>
    <t>TOTAL ACTIV (I+II)</t>
  </si>
  <si>
    <t>III</t>
  </si>
  <si>
    <t>Datorii ce trebuie platite intr-o perioada de pana la un an</t>
  </si>
  <si>
    <t>Imprumuturi si datorii la institutii de credit</t>
  </si>
  <si>
    <t>Datorii comerciale</t>
  </si>
  <si>
    <t>Alte datorii, inclusiv fiscale si la asigurari sociale</t>
  </si>
  <si>
    <t>IV</t>
  </si>
  <si>
    <t>Datorii ce trebuie platite intr-o perioada mai mare de un an</t>
  </si>
  <si>
    <t>V</t>
  </si>
  <si>
    <t>Subventii pentru investitii</t>
  </si>
  <si>
    <t>Capital social</t>
  </si>
  <si>
    <t>Rezultatul exercitiului financiar</t>
  </si>
  <si>
    <t xml:space="preserve">  - repartizare profit la dividende</t>
  </si>
  <si>
    <t xml:space="preserve">  - repartizare profit la la rezerve</t>
  </si>
  <si>
    <t>Rezerve</t>
  </si>
  <si>
    <t>VI</t>
  </si>
  <si>
    <t>Total capitaluri proprii</t>
  </si>
  <si>
    <t>TOTAL PASIV</t>
  </si>
  <si>
    <t>Verificare:</t>
  </si>
  <si>
    <t>Flux de numerar - previziuni - LEI</t>
  </si>
  <si>
    <t>OPERATIUNEA/PERIOADA</t>
  </si>
  <si>
    <t>Luna 1</t>
  </si>
  <si>
    <t>Luna 2</t>
  </si>
  <si>
    <t>Luna 3</t>
  </si>
  <si>
    <t>Luna 4</t>
  </si>
  <si>
    <t>Luna 5</t>
  </si>
  <si>
    <t>Luna 6</t>
  </si>
  <si>
    <t>Luna 7</t>
  </si>
  <si>
    <t>Luna 8</t>
  </si>
  <si>
    <t>Luna 9</t>
  </si>
  <si>
    <t>Luna 10</t>
  </si>
  <si>
    <t>Luna 11</t>
  </si>
  <si>
    <t>Luna 12</t>
  </si>
  <si>
    <t>I.</t>
  </si>
  <si>
    <t>ACTIVITATEA DE INVESTITII SI FINANTARE</t>
  </si>
  <si>
    <t>A.</t>
  </si>
  <si>
    <t>Total intrari de lichiditati din:   (A1+A2+A3+A4)</t>
  </si>
  <si>
    <t>A1. Aport la capitalul societatii  (imprumuturi de la actionari/asociati)</t>
  </si>
  <si>
    <t>A2. Vanzari de active, inclusiv TVA</t>
  </si>
  <si>
    <t>A3. Credite pe termen lung, din care: (A.3.1. + A.3.2.)</t>
  </si>
  <si>
    <t xml:space="preserve">   A.3.2. Alte Credite pe termen mediu si lung, leasinguri, alte datorii financiare</t>
  </si>
  <si>
    <t>B.</t>
  </si>
  <si>
    <t>Total iesiri de lichiditati prin investitii:   (B1+B2+B3)</t>
  </si>
  <si>
    <t>B1. Achizitii de active fixe corporale, inclusiv TVA</t>
  </si>
  <si>
    <t>B2. Achizitii de active fixe necorporale, inclusiv TVA</t>
  </si>
  <si>
    <t>B3. Cresterea investitiilor in curs</t>
  </si>
  <si>
    <t>C.</t>
  </si>
  <si>
    <t>Total iesiri de lichiditati prin finantare   (C1+C2)</t>
  </si>
  <si>
    <t>C1. Rambursari de Credite pe termen mediu si lung, din care:  (C.1.1.+ C.1.2.)</t>
  </si>
  <si>
    <t>C2. Plati de dobanzi la Credite pe termen mediu si lung, din care:   (C.2.1.+C.2.2.)</t>
  </si>
  <si>
    <t>D.</t>
  </si>
  <si>
    <t>Flux de lichiditati din activitatea de investitii si finantare (A-B-C)</t>
  </si>
  <si>
    <t>II.</t>
  </si>
  <si>
    <t>ACTIVITATEA DE EXPLOATARE</t>
  </si>
  <si>
    <t>E.</t>
  </si>
  <si>
    <t>Incasari din activitatea de exploatare, inclusiv TVA</t>
  </si>
  <si>
    <t>F.</t>
  </si>
  <si>
    <t>Incasari din activitatea financiara pe termen scurt</t>
  </si>
  <si>
    <t>G.</t>
  </si>
  <si>
    <t>Credite pe termen scurt</t>
  </si>
  <si>
    <t>H.</t>
  </si>
  <si>
    <t>Total intrari de numerar (E+F+G)</t>
  </si>
  <si>
    <t>Plati pentru activitatea de exploatare, inclusiv TVA (dupa caz), din care:</t>
  </si>
  <si>
    <t>I1.</t>
  </si>
  <si>
    <t>I2.</t>
  </si>
  <si>
    <t>I3.</t>
  </si>
  <si>
    <t>I4.</t>
  </si>
  <si>
    <t>I5.</t>
  </si>
  <si>
    <t>I6.</t>
  </si>
  <si>
    <t>I7.</t>
  </si>
  <si>
    <t>I8.</t>
  </si>
  <si>
    <t>J.</t>
  </si>
  <si>
    <t>Flux brut inainte de plati pentru impozit pe profit /cifra de afaceri si ajustare TVA (H-I)</t>
  </si>
  <si>
    <t>K.</t>
  </si>
  <si>
    <t>Plati/incasari pentru impozite si taxe  (K1-K2+K3)</t>
  </si>
  <si>
    <t>K1.  plati TVA</t>
  </si>
  <si>
    <t>K2.  rambursari TVA</t>
  </si>
  <si>
    <t>K3. impozit pe profit/cifra de afaceri</t>
  </si>
  <si>
    <t>L.</t>
  </si>
  <si>
    <t>Rambursari de credite pe termen scurt</t>
  </si>
  <si>
    <t>M.</t>
  </si>
  <si>
    <t>Plati de dobanzi la credite pe termen scurt</t>
  </si>
  <si>
    <t>N.</t>
  </si>
  <si>
    <t>Dividende</t>
  </si>
  <si>
    <t>O.</t>
  </si>
  <si>
    <t>Total plati exclusiv cele aferente exploatarii  (K+L+M+N)</t>
  </si>
  <si>
    <t>P.</t>
  </si>
  <si>
    <t>Flux de numerar din activitatea de exploatare (J-O)</t>
  </si>
  <si>
    <t>III.</t>
  </si>
  <si>
    <t>FLUX DE LICHIDITATI (CASH FLOW)</t>
  </si>
  <si>
    <t>Q.</t>
  </si>
  <si>
    <t>Flux de lichiditati net al perioadei (D+P)</t>
  </si>
  <si>
    <t>R.</t>
  </si>
  <si>
    <t>Disponibil de numerar al lunii precedente</t>
  </si>
  <si>
    <t>S.</t>
  </si>
  <si>
    <t>Disponibil de numerar la sfarsitul perioadei (R+Q)</t>
  </si>
  <si>
    <t xml:space="preserve">   C.2.2. La alte Credite pe termen mediu si lung, leasinguri, alte datorii financiare</t>
  </si>
  <si>
    <t>A1. Aport la capitalul societatii (imprumuturi de la actionari/asociati)</t>
  </si>
  <si>
    <t>Plati/incasari pentru impozite si taxe                  (K1-K2+K3)</t>
  </si>
  <si>
    <t>K3.  impozit pe profit/cifra de afaceri</t>
  </si>
  <si>
    <t>Total plati, exclusiv cele aferente exploatarii (K+L+M+N)</t>
  </si>
  <si>
    <t>Disponibil de numerar al perioadei precedente</t>
  </si>
  <si>
    <t>Disponibil de numerar la sfarsitul perioadei (Q+R)</t>
  </si>
  <si>
    <t xml:space="preserve">   C.1.2. Rate la alte Credite pe termen mediu si lung, leasinguri, alte datorii financiare</t>
  </si>
  <si>
    <t>INDICATORI FINANCIARI</t>
  </si>
  <si>
    <t>Anul</t>
  </si>
  <si>
    <t>Nr.crt.</t>
  </si>
  <si>
    <t>Specificatie</t>
  </si>
  <si>
    <t>Valoare</t>
  </si>
  <si>
    <t>%</t>
  </si>
  <si>
    <t>Disponibil de numerar la sfarsitul perioadei - trebuie sa fie pozitiv</t>
  </si>
  <si>
    <t>Rata rezultatului din exploatare (rRe) - rezultatul din exploatare = Ve-Ce. Rata rezultatului din explotare se calculeaza ca raport intre rezultatul de explotare si venituri din exploatare  inmultit cu 100</t>
  </si>
  <si>
    <t>Procent venituri din transa initiala</t>
  </si>
  <si>
    <r>
      <t xml:space="preserve">   A.3.1. Imprumut - </t>
    </r>
    <r>
      <rPr>
        <b/>
        <i/>
        <sz val="10"/>
        <color theme="3"/>
        <rFont val="Trebuchet MS"/>
        <family val="2"/>
        <charset val="238"/>
      </rPr>
      <t>cofinantare la proiect</t>
    </r>
  </si>
  <si>
    <r>
      <t xml:space="preserve">   C.1.1. Rate la imprumut -</t>
    </r>
    <r>
      <rPr>
        <b/>
        <i/>
        <sz val="10"/>
        <color theme="3"/>
        <rFont val="Trebuchet MS"/>
        <family val="2"/>
        <charset val="238"/>
      </rPr>
      <t xml:space="preserve"> cofinantare la proiect</t>
    </r>
  </si>
  <si>
    <r>
      <t xml:space="preserve">   C.2.1. La imprumut - </t>
    </r>
    <r>
      <rPr>
        <b/>
        <i/>
        <sz val="10"/>
        <color theme="3"/>
        <rFont val="Trebuchet MS"/>
        <family val="2"/>
        <charset val="238"/>
      </rPr>
      <t>cofinantare la proiect</t>
    </r>
  </si>
  <si>
    <t>II. ACTIVITATEA DE EXPLOATARE</t>
  </si>
  <si>
    <t>III. FLUX DE LICHIDITATI (CASH FLOW)</t>
  </si>
  <si>
    <t>I. ACTIVITATEA DE INVESTITII SI FINANTARE</t>
  </si>
  <si>
    <t xml:space="preserve">A4. Ajutor nerambursabil </t>
  </si>
  <si>
    <t>Cheltuieli cu utilitatile</t>
  </si>
  <si>
    <t>Cheltuieli cu prestatiile externe (alti furnizori)</t>
  </si>
  <si>
    <t>Cheltuieli cu prestatiile externe</t>
  </si>
  <si>
    <t>Venituri din subventii de exploatare</t>
  </si>
  <si>
    <t>Cheltuieli cu chiria</t>
  </si>
  <si>
    <t>Venituri financiare</t>
  </si>
  <si>
    <t>Total venituri</t>
  </si>
  <si>
    <t>Veniturile din exploatare (Ve) = veniturile realizate din activitatea curenta, conform obiectului de activitate al solicitantului</t>
  </si>
  <si>
    <t>Venituri productie proprie/comerț – total</t>
  </si>
  <si>
    <t>Total productie vanduta/comerț</t>
  </si>
  <si>
    <t>Anul 1 de implementare</t>
  </si>
  <si>
    <t>Total                             An 1 implementare</t>
  </si>
  <si>
    <t>Total                             An 1 de operare</t>
  </si>
  <si>
    <t>Total                              An 2 de operare</t>
  </si>
  <si>
    <t>Total                              An 3 de operare</t>
  </si>
  <si>
    <t xml:space="preserve">  Prognoza veniturilor si evolutia capacitatii de productie/comerț-varianta cu proiect (Anexa B1)</t>
  </si>
  <si>
    <t xml:space="preserve">  Prognoza cheltuielilor si evolutia capacitatii de productie/comerț-varianta cu proiect (Anexa B2)</t>
  </si>
  <si>
    <t xml:space="preserve">  Proiectia contului de profit si pierdere  activitate cu proiect (Anexa B3)</t>
  </si>
  <si>
    <t>luna 10</t>
  </si>
  <si>
    <t>BILANT SINTETIC PREVIZIONAT - LEI (Anexa B4)</t>
  </si>
  <si>
    <t>Total anul 1 de implementare</t>
  </si>
  <si>
    <t>Anul 1 de operare</t>
  </si>
  <si>
    <t>Anul 2 de operare</t>
  </si>
  <si>
    <t>Anul 3 de operare</t>
  </si>
  <si>
    <t>Anul 1 de implementare (Anexa B5)</t>
  </si>
  <si>
    <t>Flux de numerar - previziuni - LEI (Anexa B6)</t>
  </si>
  <si>
    <t>Total an 1 de implementare</t>
  </si>
  <si>
    <t>Total an 1 de operare</t>
  </si>
  <si>
    <t>Total an 2 de operare</t>
  </si>
  <si>
    <t>Total an 3 de operare</t>
  </si>
  <si>
    <t>Cheltuieli de exploatare (Ce)= cheltuielile generate de derularea activitatii curente</t>
  </si>
  <si>
    <t xml:space="preserve">Valoarea primei transe a subvenției primite (VS) </t>
  </si>
  <si>
    <t xml:space="preserve">Valoare investitie(VI) = valoarea totala a proiectului </t>
  </si>
  <si>
    <t xml:space="preserve">Rata rentabilitatii capitalului investit (rRc)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</si>
</sst>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_-;\-* #,##0_-;_-* &quot;-&quot;??_-;_-@_-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indexed="21"/>
      <name val="Arial"/>
      <family val="2"/>
    </font>
    <font>
      <sz val="10"/>
      <color indexed="21"/>
      <name val="Arial"/>
      <family val="2"/>
    </font>
    <font>
      <b/>
      <sz val="10"/>
      <color indexed="21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indexed="21"/>
      <name val="Trebuchet MS"/>
      <family val="2"/>
      <charset val="238"/>
    </font>
    <font>
      <b/>
      <sz val="10"/>
      <color indexed="9"/>
      <name val="Trebuchet MS"/>
      <family val="2"/>
      <charset val="238"/>
    </font>
    <font>
      <sz val="10"/>
      <color indexed="16"/>
      <name val="Trebuchet MS"/>
      <family val="2"/>
      <charset val="238"/>
    </font>
    <font>
      <sz val="11"/>
      <name val="Times New Roman"/>
      <family val="1"/>
    </font>
    <font>
      <b/>
      <sz val="11"/>
      <name val="Times New Roman"/>
      <family val="1"/>
    </font>
    <font>
      <sz val="9"/>
      <color indexed="81"/>
      <name val="Tahoma"/>
      <family val="2"/>
    </font>
    <font>
      <b/>
      <sz val="8"/>
      <color indexed="81"/>
      <name val="Arial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  <font>
      <sz val="10"/>
      <name val="Trebuchet MS"/>
      <family val="2"/>
      <charset val="238"/>
    </font>
    <font>
      <b/>
      <sz val="10"/>
      <name val="Trebuchet MS"/>
      <family val="2"/>
      <charset val="238"/>
    </font>
    <font>
      <b/>
      <sz val="12"/>
      <name val="Arial Black"/>
      <family val="2"/>
    </font>
    <font>
      <b/>
      <sz val="12"/>
      <name val="Arial"/>
      <family val="2"/>
    </font>
    <font>
      <sz val="10"/>
      <name val="Times New Roman"/>
      <family val="1"/>
    </font>
    <font>
      <b/>
      <sz val="9"/>
      <name val="Arial"/>
      <family val="2"/>
    </font>
    <font>
      <sz val="10"/>
      <color theme="3" tint="-0.249977111117893"/>
      <name val="Trebuchet MS"/>
      <family val="2"/>
      <charset val="238"/>
    </font>
    <font>
      <b/>
      <sz val="10"/>
      <color theme="3" tint="-0.249977111117893"/>
      <name val="Trebuchet MS"/>
      <family val="2"/>
      <charset val="238"/>
    </font>
    <font>
      <b/>
      <sz val="10"/>
      <color theme="0"/>
      <name val="Trebuchet MS"/>
      <family val="2"/>
      <charset val="238"/>
    </font>
    <font>
      <sz val="10"/>
      <color theme="3"/>
      <name val="Trebuchet MS"/>
      <family val="2"/>
      <charset val="238"/>
    </font>
    <font>
      <b/>
      <sz val="10"/>
      <color theme="3"/>
      <name val="Trebuchet MS"/>
      <family val="2"/>
      <charset val="238"/>
    </font>
    <font>
      <sz val="10"/>
      <color theme="0"/>
      <name val="Trebuchet MS"/>
      <family val="2"/>
      <charset val="238"/>
    </font>
    <font>
      <b/>
      <i/>
      <sz val="10"/>
      <color theme="3"/>
      <name val="Trebuchet MS"/>
      <family val="2"/>
      <charset val="238"/>
    </font>
    <font>
      <b/>
      <sz val="10"/>
      <color theme="0"/>
      <name val="Arial"/>
      <family val="2"/>
    </font>
    <font>
      <b/>
      <sz val="10"/>
      <color theme="3"/>
      <name val="Arial"/>
      <family val="2"/>
    </font>
    <font>
      <b/>
      <sz val="10"/>
      <color theme="3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</fills>
  <borders count="177">
    <border>
      <left/>
      <right/>
      <top/>
      <bottom/>
      <diagonal/>
    </border>
    <border>
      <left style="hair">
        <color indexed="21"/>
      </left>
      <right style="hair">
        <color indexed="21"/>
      </right>
      <top style="hair">
        <color indexed="21"/>
      </top>
      <bottom/>
      <diagonal/>
    </border>
    <border>
      <left style="hair">
        <color indexed="21"/>
      </left>
      <right style="hair">
        <color indexed="21"/>
      </right>
      <top/>
      <bottom/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21"/>
      </left>
      <right style="hair">
        <color indexed="21"/>
      </right>
      <top style="hair">
        <color indexed="21"/>
      </top>
      <bottom style="hair">
        <color indexed="21"/>
      </bottom>
      <diagonal/>
    </border>
    <border>
      <left style="hair">
        <color indexed="21"/>
      </left>
      <right style="hair">
        <color indexed="21"/>
      </right>
      <top/>
      <bottom style="hair">
        <color indexed="21"/>
      </bottom>
      <diagonal/>
    </border>
    <border>
      <left style="hair">
        <color indexed="21"/>
      </left>
      <right/>
      <top style="hair">
        <color indexed="21"/>
      </top>
      <bottom style="hair">
        <color indexed="21"/>
      </bottom>
      <diagonal/>
    </border>
    <border>
      <left/>
      <right style="hair">
        <color indexed="21"/>
      </right>
      <top style="hair">
        <color indexed="21"/>
      </top>
      <bottom style="hair">
        <color indexed="21"/>
      </bottom>
      <diagonal/>
    </border>
    <border>
      <left style="hair">
        <color indexed="21"/>
      </left>
      <right/>
      <top/>
      <bottom/>
      <diagonal/>
    </border>
    <border>
      <left/>
      <right style="hair">
        <color indexed="21"/>
      </right>
      <top style="hair">
        <color indexed="21"/>
      </top>
      <bottom/>
      <diagonal/>
    </border>
    <border>
      <left/>
      <right style="hair">
        <color indexed="21"/>
      </right>
      <top/>
      <bottom/>
      <diagonal/>
    </border>
    <border>
      <left style="hair">
        <color indexed="9"/>
      </left>
      <right/>
      <top/>
      <bottom style="hair">
        <color indexed="9"/>
      </bottom>
      <diagonal/>
    </border>
    <border>
      <left style="hair">
        <color indexed="9"/>
      </left>
      <right/>
      <top style="hair">
        <color indexed="9"/>
      </top>
      <bottom style="hair">
        <color indexed="9"/>
      </bottom>
      <diagonal/>
    </border>
    <border>
      <left/>
      <right style="hair">
        <color indexed="9"/>
      </right>
      <top/>
      <bottom/>
      <diagonal/>
    </border>
    <border>
      <left style="medium">
        <color theme="3" tint="-0.249977111117893"/>
      </left>
      <right/>
      <top/>
      <bottom/>
      <diagonal/>
    </border>
    <border>
      <left style="hair">
        <color indexed="21"/>
      </left>
      <right style="hair">
        <color indexed="21"/>
      </right>
      <top style="hair">
        <color indexed="21"/>
      </top>
      <bottom style="medium">
        <color theme="3" tint="-0.249977111117893"/>
      </bottom>
      <diagonal/>
    </border>
    <border>
      <left style="medium">
        <color theme="3" tint="-0.249977111117893"/>
      </left>
      <right style="hair">
        <color indexed="21"/>
      </right>
      <top/>
      <bottom style="hair">
        <color indexed="21"/>
      </bottom>
      <diagonal/>
    </border>
    <border>
      <left style="medium">
        <color theme="3" tint="-0.249977111117893"/>
      </left>
      <right style="hair">
        <color indexed="21"/>
      </right>
      <top style="hair">
        <color indexed="21"/>
      </top>
      <bottom style="hair">
        <color indexed="21"/>
      </bottom>
      <diagonal/>
    </border>
    <border>
      <left style="medium">
        <color theme="3" tint="-0.249977111117893"/>
      </left>
      <right style="hair">
        <color indexed="21"/>
      </right>
      <top/>
      <bottom/>
      <diagonal/>
    </border>
    <border>
      <left style="medium">
        <color theme="3" tint="-0.249977111117893"/>
      </left>
      <right style="hair">
        <color indexed="21"/>
      </right>
      <top style="hair">
        <color indexed="21"/>
      </top>
      <bottom/>
      <diagonal/>
    </border>
    <border>
      <left style="hair">
        <color indexed="21"/>
      </left>
      <right style="hair">
        <color indexed="21"/>
      </right>
      <top style="medium">
        <color theme="3" tint="-0.249977111117893"/>
      </top>
      <bottom style="hair">
        <color indexed="21"/>
      </bottom>
      <diagonal/>
    </border>
    <border>
      <left/>
      <right style="hair">
        <color indexed="21"/>
      </right>
      <top style="medium">
        <color theme="3" tint="-0.249977111117893"/>
      </top>
      <bottom style="hair">
        <color indexed="21"/>
      </bottom>
      <diagonal/>
    </border>
    <border>
      <left style="medium">
        <color theme="3" tint="-0.249977111117893"/>
      </left>
      <right style="hair">
        <color indexed="21"/>
      </right>
      <top style="hair">
        <color indexed="21"/>
      </top>
      <bottom style="medium">
        <color theme="3" tint="-0.249977111117893"/>
      </bottom>
      <diagonal/>
    </border>
    <border>
      <left style="medium">
        <color theme="3" tint="-0.249977111117893"/>
      </left>
      <right/>
      <top style="medium">
        <color theme="3" tint="-0.249977111117893"/>
      </top>
      <bottom style="medium">
        <color theme="3" tint="-0.249977111117893"/>
      </bottom>
      <diagonal/>
    </border>
    <border>
      <left style="hair">
        <color indexed="16"/>
      </left>
      <right style="hair">
        <color indexed="16"/>
      </right>
      <top/>
      <bottom style="hair">
        <color indexed="16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/>
      <diagonal/>
    </border>
    <border>
      <left style="hair">
        <color indexed="21"/>
      </left>
      <right style="hair">
        <color indexed="21"/>
      </right>
      <top style="medium">
        <color theme="3" tint="-0.249977111117893"/>
      </top>
      <bottom style="medium">
        <color theme="3" tint="-0.249977111117893"/>
      </bottom>
      <diagonal/>
    </border>
    <border>
      <left/>
      <right style="hair">
        <color indexed="16"/>
      </right>
      <top/>
      <bottom style="hair">
        <color indexed="16"/>
      </bottom>
      <diagonal/>
    </border>
    <border>
      <left/>
      <right style="hair">
        <color indexed="16"/>
      </right>
      <top style="hair">
        <color indexed="16"/>
      </top>
      <bottom style="hair">
        <color indexed="16"/>
      </bottom>
      <diagonal/>
    </border>
    <border>
      <left/>
      <right style="hair">
        <color indexed="16"/>
      </right>
      <top style="hair">
        <color indexed="16"/>
      </top>
      <bottom/>
      <diagonal/>
    </border>
    <border>
      <left style="hair">
        <color theme="3" tint="-0.249977111117893"/>
      </left>
      <right style="hair">
        <color theme="3" tint="-0.249977111117893"/>
      </right>
      <top style="hair">
        <color theme="3" tint="-0.249977111117893"/>
      </top>
      <bottom style="hair">
        <color theme="3" tint="-0.249977111117893"/>
      </bottom>
      <diagonal/>
    </border>
    <border>
      <left/>
      <right/>
      <top style="hair">
        <color theme="3" tint="-0.249977111117893"/>
      </top>
      <bottom style="hair">
        <color theme="3" tint="-0.249977111117893"/>
      </bottom>
      <diagonal/>
    </border>
    <border>
      <left style="hair">
        <color theme="3" tint="-0.249977111117893"/>
      </left>
      <right style="hair">
        <color indexed="21"/>
      </right>
      <top style="medium">
        <color theme="3" tint="-0.249977111117893"/>
      </top>
      <bottom style="medium">
        <color theme="3" tint="-0.249977111117893"/>
      </bottom>
      <diagonal/>
    </border>
    <border>
      <left/>
      <right/>
      <top style="medium">
        <color theme="3" tint="-0.249977111117893"/>
      </top>
      <bottom style="medium">
        <color theme="3" tint="-0.249977111117893"/>
      </bottom>
      <diagonal/>
    </border>
    <border>
      <left style="hair">
        <color theme="3" tint="-0.249977111117893"/>
      </left>
      <right style="hair">
        <color theme="3" tint="-0.249977111117893"/>
      </right>
      <top style="hair">
        <color theme="3" tint="-0.249977111117893"/>
      </top>
      <bottom/>
      <diagonal/>
    </border>
    <border>
      <left style="medium">
        <color theme="3" tint="-0.249977111117893"/>
      </left>
      <right style="hair">
        <color indexed="21"/>
      </right>
      <top style="medium">
        <color theme="3" tint="-0.249977111117893"/>
      </top>
      <bottom/>
      <diagonal/>
    </border>
    <border>
      <left style="hair">
        <color indexed="21"/>
      </left>
      <right style="hair">
        <color indexed="21"/>
      </right>
      <top style="medium">
        <color theme="3" tint="-0.249977111117893"/>
      </top>
      <bottom style="hair">
        <color theme="3" tint="-0.249977111117893"/>
      </bottom>
      <diagonal/>
    </border>
    <border>
      <left style="medium">
        <color theme="3" tint="-0.249977111117893"/>
      </left>
      <right style="hair">
        <color indexed="21"/>
      </right>
      <top style="hair">
        <color theme="3" tint="-0.249977111117893"/>
      </top>
      <bottom style="hair">
        <color indexed="21"/>
      </bottom>
      <diagonal/>
    </border>
    <border>
      <left style="hair">
        <color theme="3" tint="-0.249977111117893"/>
      </left>
      <right style="hair">
        <color theme="3" tint="-0.249977111117893"/>
      </right>
      <top/>
      <bottom style="hair">
        <color theme="3" tint="-0.249977111117893"/>
      </bottom>
      <diagonal/>
    </border>
    <border>
      <left style="hair">
        <color theme="3" tint="-0.249977111117893"/>
      </left>
      <right style="hair">
        <color indexed="16"/>
      </right>
      <top/>
      <bottom style="hair">
        <color indexed="16"/>
      </bottom>
      <diagonal/>
    </border>
    <border>
      <left style="hair">
        <color indexed="21"/>
      </left>
      <right/>
      <top style="medium">
        <color theme="3" tint="-0.249977111117893"/>
      </top>
      <bottom style="medium">
        <color theme="3" tint="-0.249977111117893"/>
      </bottom>
      <diagonal/>
    </border>
    <border>
      <left/>
      <right style="hair">
        <color indexed="21"/>
      </right>
      <top style="medium">
        <color theme="3" tint="-0.249977111117893"/>
      </top>
      <bottom style="medium">
        <color theme="3" tint="-0.249977111117893"/>
      </bottom>
      <diagonal/>
    </border>
    <border>
      <left/>
      <right style="hair">
        <color indexed="21"/>
      </right>
      <top style="hair">
        <color indexed="21"/>
      </top>
      <bottom style="medium">
        <color theme="3" tint="-0.249977111117893"/>
      </bottom>
      <diagonal/>
    </border>
    <border>
      <left style="medium">
        <color theme="3"/>
      </left>
      <right style="medium">
        <color theme="3"/>
      </right>
      <top style="medium">
        <color theme="3"/>
      </top>
      <bottom style="medium">
        <color theme="3"/>
      </bottom>
      <diagonal/>
    </border>
    <border>
      <left style="medium">
        <color theme="3"/>
      </left>
      <right/>
      <top style="medium">
        <color theme="3"/>
      </top>
      <bottom style="medium">
        <color theme="3" tint="-0.249977111117893"/>
      </bottom>
      <diagonal/>
    </border>
    <border>
      <left/>
      <right/>
      <top style="medium">
        <color theme="3"/>
      </top>
      <bottom style="medium">
        <color theme="3" tint="-0.249977111117893"/>
      </bottom>
      <diagonal/>
    </border>
    <border>
      <left style="medium">
        <color theme="3"/>
      </left>
      <right style="hair">
        <color indexed="21"/>
      </right>
      <top style="hair">
        <color indexed="21"/>
      </top>
      <bottom style="hair">
        <color indexed="21"/>
      </bottom>
      <diagonal/>
    </border>
    <border>
      <left style="hair">
        <color indexed="21"/>
      </left>
      <right style="medium">
        <color theme="3"/>
      </right>
      <top style="hair">
        <color indexed="21"/>
      </top>
      <bottom/>
      <diagonal/>
    </border>
    <border>
      <left style="hair">
        <color indexed="21"/>
      </left>
      <right style="medium">
        <color theme="3"/>
      </right>
      <top/>
      <bottom style="hair">
        <color indexed="21"/>
      </bottom>
      <diagonal/>
    </border>
    <border>
      <left style="hair">
        <color indexed="16"/>
      </left>
      <right style="medium">
        <color theme="3"/>
      </right>
      <top style="hair">
        <color indexed="16"/>
      </top>
      <bottom style="hair">
        <color indexed="16"/>
      </bottom>
      <diagonal/>
    </border>
    <border>
      <left style="hair">
        <color indexed="21"/>
      </left>
      <right style="medium">
        <color theme="3"/>
      </right>
      <top style="hair">
        <color indexed="21"/>
      </top>
      <bottom style="hair">
        <color indexed="21"/>
      </bottom>
      <diagonal/>
    </border>
    <border>
      <left style="medium">
        <color theme="3"/>
      </left>
      <right style="hair">
        <color indexed="21"/>
      </right>
      <top style="hair">
        <color indexed="21"/>
      </top>
      <bottom style="medium">
        <color theme="3"/>
      </bottom>
      <diagonal/>
    </border>
    <border>
      <left style="hair">
        <color indexed="21"/>
      </left>
      <right style="hair">
        <color indexed="21"/>
      </right>
      <top style="hair">
        <color indexed="21"/>
      </top>
      <bottom style="medium">
        <color theme="3"/>
      </bottom>
      <diagonal/>
    </border>
    <border>
      <left style="hair">
        <color indexed="21"/>
      </left>
      <right style="medium">
        <color theme="3"/>
      </right>
      <top style="hair">
        <color indexed="21"/>
      </top>
      <bottom style="medium">
        <color theme="3"/>
      </bottom>
      <diagonal/>
    </border>
    <border>
      <left style="medium">
        <color theme="3"/>
      </left>
      <right style="hair">
        <color indexed="21"/>
      </right>
      <top style="hair">
        <color indexed="21"/>
      </top>
      <bottom/>
      <diagonal/>
    </border>
    <border>
      <left style="medium">
        <color theme="3"/>
      </left>
      <right style="hair">
        <color indexed="21"/>
      </right>
      <top/>
      <bottom style="hair">
        <color indexed="21"/>
      </bottom>
      <diagonal/>
    </border>
    <border>
      <left style="medium">
        <color theme="3"/>
      </left>
      <right style="hair">
        <color indexed="21"/>
      </right>
      <top style="medium">
        <color theme="3"/>
      </top>
      <bottom style="medium">
        <color theme="3"/>
      </bottom>
      <diagonal/>
    </border>
    <border>
      <left style="hair">
        <color indexed="21"/>
      </left>
      <right style="hair">
        <color indexed="21"/>
      </right>
      <top style="medium">
        <color theme="3"/>
      </top>
      <bottom style="medium">
        <color theme="3"/>
      </bottom>
      <diagonal/>
    </border>
    <border>
      <left style="hair">
        <color indexed="21"/>
      </left>
      <right style="medium">
        <color theme="3"/>
      </right>
      <top style="medium">
        <color theme="3"/>
      </top>
      <bottom style="medium">
        <color theme="3"/>
      </bottom>
      <diagonal/>
    </border>
    <border>
      <left/>
      <right/>
      <top style="medium">
        <color theme="3"/>
      </top>
      <bottom style="hair">
        <color indexed="21"/>
      </bottom>
      <diagonal/>
    </border>
    <border>
      <left style="hair">
        <color indexed="21"/>
      </left>
      <right/>
      <top/>
      <bottom style="hair">
        <color indexed="21"/>
      </bottom>
      <diagonal/>
    </border>
    <border>
      <left/>
      <right style="hair">
        <color indexed="21"/>
      </right>
      <top/>
      <bottom style="hair">
        <color indexed="21"/>
      </bottom>
      <diagonal/>
    </border>
    <border>
      <left style="hair">
        <color indexed="21"/>
      </left>
      <right style="medium">
        <color theme="3"/>
      </right>
      <top/>
      <bottom/>
      <diagonal/>
    </border>
    <border>
      <left style="medium">
        <color theme="3"/>
      </left>
      <right/>
      <top style="medium">
        <color theme="3"/>
      </top>
      <bottom style="medium">
        <color theme="3"/>
      </bottom>
      <diagonal/>
    </border>
    <border>
      <left/>
      <right/>
      <top style="medium">
        <color theme="3"/>
      </top>
      <bottom style="medium">
        <color theme="3"/>
      </bottom>
      <diagonal/>
    </border>
    <border>
      <left/>
      <right style="medium">
        <color theme="3"/>
      </right>
      <top style="medium">
        <color theme="3"/>
      </top>
      <bottom style="medium">
        <color theme="3"/>
      </bottom>
      <diagonal/>
    </border>
    <border>
      <left style="medium">
        <color theme="3"/>
      </left>
      <right style="hair">
        <color indexed="21"/>
      </right>
      <top/>
      <bottom/>
      <diagonal/>
    </border>
    <border>
      <left style="hair">
        <color indexed="21"/>
      </left>
      <right/>
      <top style="medium">
        <color theme="3"/>
      </top>
      <bottom style="medium">
        <color theme="3"/>
      </bottom>
      <diagonal/>
    </border>
    <border>
      <left style="hair">
        <color indexed="21"/>
      </left>
      <right/>
      <top style="hair">
        <color indexed="21"/>
      </top>
      <bottom/>
      <diagonal/>
    </border>
    <border>
      <left style="medium">
        <color theme="3"/>
      </left>
      <right/>
      <top/>
      <bottom/>
      <diagonal/>
    </border>
    <border>
      <left/>
      <right style="medium">
        <color theme="3"/>
      </right>
      <top style="hair">
        <color indexed="21"/>
      </top>
      <bottom style="hair">
        <color indexed="21"/>
      </bottom>
      <diagonal/>
    </border>
    <border>
      <left/>
      <right style="medium">
        <color theme="3"/>
      </right>
      <top style="hair">
        <color indexed="21"/>
      </top>
      <bottom/>
      <diagonal/>
    </border>
    <border>
      <left/>
      <right style="hair">
        <color indexed="21"/>
      </right>
      <top/>
      <bottom style="medium">
        <color theme="3"/>
      </bottom>
      <diagonal/>
    </border>
    <border>
      <left/>
      <right style="medium">
        <color theme="3"/>
      </right>
      <top/>
      <bottom style="hair">
        <color indexed="21"/>
      </bottom>
      <diagonal/>
    </border>
    <border>
      <left/>
      <right style="hair">
        <color indexed="21"/>
      </right>
      <top style="medium">
        <color theme="3"/>
      </top>
      <bottom style="medium">
        <color theme="3"/>
      </bottom>
      <diagonal/>
    </border>
    <border>
      <left/>
      <right/>
      <top/>
      <bottom style="medium">
        <color theme="3"/>
      </bottom>
      <diagonal/>
    </border>
    <border>
      <left style="medium">
        <color theme="3"/>
      </left>
      <right/>
      <top style="medium">
        <color theme="3"/>
      </top>
      <bottom/>
      <diagonal/>
    </border>
    <border>
      <left/>
      <right/>
      <top style="medium">
        <color theme="3"/>
      </top>
      <bottom/>
      <diagonal/>
    </border>
    <border>
      <left/>
      <right style="hair">
        <color indexed="21"/>
      </right>
      <top style="medium">
        <color theme="3"/>
      </top>
      <bottom/>
      <diagonal/>
    </border>
    <border>
      <left/>
      <right style="medium">
        <color theme="3"/>
      </right>
      <top style="medium">
        <color theme="3"/>
      </top>
      <bottom/>
      <diagonal/>
    </border>
    <border>
      <left style="hair">
        <color indexed="16"/>
      </left>
      <right style="hair">
        <color indexed="16"/>
      </right>
      <top style="medium">
        <color theme="3"/>
      </top>
      <bottom style="medium">
        <color theme="3"/>
      </bottom>
      <diagonal/>
    </border>
    <border>
      <left/>
      <right style="medium">
        <color theme="3"/>
      </right>
      <top/>
      <bottom style="medium">
        <color theme="3"/>
      </bottom>
      <diagonal/>
    </border>
    <border>
      <left style="thin">
        <color indexed="21"/>
      </left>
      <right style="medium">
        <color theme="3"/>
      </right>
      <top style="medium">
        <color theme="3"/>
      </top>
      <bottom style="medium">
        <color theme="3"/>
      </bottom>
      <diagonal/>
    </border>
    <border>
      <left style="hair">
        <color indexed="21"/>
      </left>
      <right style="medium">
        <color theme="3"/>
      </right>
      <top style="medium">
        <color theme="3"/>
      </top>
      <bottom style="hair">
        <color indexed="21"/>
      </bottom>
      <diagonal/>
    </border>
    <border>
      <left style="medium">
        <color theme="3"/>
      </left>
      <right style="hair">
        <color indexed="21"/>
      </right>
      <top style="medium">
        <color theme="3"/>
      </top>
      <bottom style="medium">
        <color theme="3" tint="-0.249977111117893"/>
      </bottom>
      <diagonal/>
    </border>
    <border>
      <left style="hair">
        <color indexed="21"/>
      </left>
      <right style="medium">
        <color theme="3"/>
      </right>
      <top style="medium">
        <color theme="3" tint="-0.249977111117893"/>
      </top>
      <bottom style="hair">
        <color indexed="21"/>
      </bottom>
      <diagonal/>
    </border>
    <border>
      <left/>
      <right style="hair">
        <color indexed="16"/>
      </right>
      <top/>
      <bottom/>
      <diagonal/>
    </border>
    <border>
      <left style="hair">
        <color indexed="21"/>
      </left>
      <right style="medium">
        <color theme="3"/>
      </right>
      <top/>
      <bottom style="medium">
        <color theme="3"/>
      </bottom>
      <diagonal/>
    </border>
    <border>
      <left style="medium">
        <color theme="3"/>
      </left>
      <right style="hair">
        <color indexed="21"/>
      </right>
      <top style="medium">
        <color theme="3"/>
      </top>
      <bottom style="hair">
        <color indexed="21"/>
      </bottom>
      <diagonal/>
    </border>
    <border>
      <left style="hair">
        <color indexed="21"/>
      </left>
      <right style="hair">
        <color indexed="21"/>
      </right>
      <top style="medium">
        <color theme="3"/>
      </top>
      <bottom style="hair">
        <color indexed="21"/>
      </bottom>
      <diagonal/>
    </border>
    <border>
      <left/>
      <right style="hair">
        <color indexed="21"/>
      </right>
      <top style="medium">
        <color theme="3"/>
      </top>
      <bottom style="hair">
        <color indexed="21"/>
      </bottom>
      <diagonal/>
    </border>
    <border>
      <left style="hair">
        <color indexed="21"/>
      </left>
      <right style="hair">
        <color indexed="21"/>
      </right>
      <top style="medium">
        <color theme="3"/>
      </top>
      <bottom/>
      <diagonal/>
    </border>
    <border>
      <left style="hair">
        <color indexed="21"/>
      </left>
      <right style="hair">
        <color indexed="21"/>
      </right>
      <top/>
      <bottom style="medium">
        <color theme="3"/>
      </bottom>
      <diagonal/>
    </border>
    <border>
      <left/>
      <right style="hair">
        <color indexed="21"/>
      </right>
      <top style="hair">
        <color indexed="21"/>
      </top>
      <bottom style="medium">
        <color theme="3"/>
      </bottom>
      <diagonal/>
    </border>
    <border>
      <left style="hair">
        <color indexed="21"/>
      </left>
      <right style="medium">
        <color theme="3"/>
      </right>
      <top style="medium">
        <color theme="3" tint="-0.249977111117893"/>
      </top>
      <bottom style="medium">
        <color theme="3" tint="-0.249977111117893"/>
      </bottom>
      <diagonal/>
    </border>
    <border>
      <left style="hair">
        <color indexed="21"/>
      </left>
      <right style="medium">
        <color theme="3"/>
      </right>
      <top/>
      <bottom style="medium">
        <color theme="3" tint="-0.249977111117893"/>
      </bottom>
      <diagonal/>
    </border>
    <border>
      <left style="hair">
        <color indexed="16"/>
      </left>
      <right style="medium">
        <color theme="3"/>
      </right>
      <top style="medium">
        <color theme="3" tint="-0.249977111117893"/>
      </top>
      <bottom style="hair">
        <color indexed="16"/>
      </bottom>
      <diagonal/>
    </border>
    <border>
      <left style="hair">
        <color indexed="16"/>
      </left>
      <right style="medium">
        <color theme="3"/>
      </right>
      <top style="hair">
        <color indexed="16"/>
      </top>
      <bottom style="medium">
        <color theme="3" tint="-0.249977111117893"/>
      </bottom>
      <diagonal/>
    </border>
    <border>
      <left style="hair">
        <color indexed="21"/>
      </left>
      <right style="medium">
        <color theme="3"/>
      </right>
      <top style="hair">
        <color indexed="21"/>
      </top>
      <bottom style="medium">
        <color theme="3" tint="-0.249977111117893"/>
      </bottom>
      <diagonal/>
    </border>
    <border>
      <left style="medium">
        <color theme="3"/>
      </left>
      <right style="hair">
        <color indexed="21"/>
      </right>
      <top/>
      <bottom style="medium">
        <color theme="3"/>
      </bottom>
      <diagonal/>
    </border>
    <border>
      <left style="hair">
        <color indexed="21"/>
      </left>
      <right/>
      <top/>
      <bottom style="medium">
        <color theme="3"/>
      </bottom>
      <diagonal/>
    </border>
    <border>
      <left/>
      <right style="medium">
        <color theme="3"/>
      </right>
      <top/>
      <bottom/>
      <diagonal/>
    </border>
    <border>
      <left style="medium">
        <color theme="3"/>
      </left>
      <right style="medium">
        <color theme="3"/>
      </right>
      <top style="medium">
        <color theme="3"/>
      </top>
      <bottom/>
      <diagonal/>
    </border>
    <border>
      <left style="hair">
        <color indexed="21"/>
      </left>
      <right/>
      <top style="medium">
        <color theme="3"/>
      </top>
      <bottom/>
      <diagonal/>
    </border>
    <border>
      <left style="medium">
        <color theme="3"/>
      </left>
      <right style="medium">
        <color theme="3"/>
      </right>
      <top/>
      <bottom style="medium">
        <color theme="3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medium">
        <color theme="3"/>
      </bottom>
      <diagonal/>
    </border>
    <border>
      <left/>
      <right style="thin">
        <color indexed="21"/>
      </right>
      <top style="thin">
        <color indexed="21"/>
      </top>
      <bottom style="medium">
        <color theme="3"/>
      </bottom>
      <diagonal/>
    </border>
    <border>
      <left/>
      <right/>
      <top style="medium">
        <color theme="3"/>
      </top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indexed="64"/>
      </left>
      <right style="thin">
        <color indexed="64"/>
      </right>
      <top style="thin">
        <color theme="3"/>
      </top>
      <bottom style="thin">
        <color theme="3"/>
      </bottom>
      <diagonal/>
    </border>
    <border>
      <left style="thin">
        <color indexed="64"/>
      </left>
      <right style="thin">
        <color theme="3"/>
      </right>
      <top style="thin">
        <color theme="3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indexed="21"/>
      </left>
      <right/>
      <top/>
      <bottom style="medium">
        <color theme="3"/>
      </bottom>
      <diagonal/>
    </border>
    <border>
      <left/>
      <right style="thin">
        <color theme="3"/>
      </right>
      <top/>
      <bottom style="medium">
        <color theme="3"/>
      </bottom>
      <diagonal/>
    </border>
    <border>
      <left/>
      <right style="thin">
        <color theme="3"/>
      </right>
      <top style="medium">
        <color theme="3"/>
      </top>
      <bottom/>
      <diagonal/>
    </border>
    <border>
      <left/>
      <right style="thin">
        <color theme="3"/>
      </right>
      <top style="medium">
        <color theme="3"/>
      </top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indexed="21"/>
      </left>
      <right style="thin">
        <color theme="3"/>
      </right>
      <top style="thin">
        <color indexed="21"/>
      </top>
      <bottom style="medium">
        <color theme="3"/>
      </bottom>
      <diagonal/>
    </border>
    <border>
      <left style="thin">
        <color theme="3"/>
      </left>
      <right style="thin">
        <color theme="3"/>
      </right>
      <top style="thin">
        <color indexed="21"/>
      </top>
      <bottom/>
      <diagonal/>
    </border>
    <border>
      <left/>
      <right style="thin">
        <color indexed="64"/>
      </right>
      <top style="thin">
        <color theme="3"/>
      </top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indexed="21"/>
      </top>
      <bottom style="thin">
        <color theme="3"/>
      </bottom>
      <diagonal/>
    </border>
    <border>
      <left style="thin">
        <color theme="3"/>
      </left>
      <right style="thin">
        <color theme="3"/>
      </right>
      <top/>
      <bottom/>
      <diagonal/>
    </border>
    <border>
      <left style="thin">
        <color theme="3"/>
      </left>
      <right style="thin">
        <color theme="3"/>
      </right>
      <top/>
      <bottom style="medium">
        <color theme="3"/>
      </bottom>
      <diagonal/>
    </border>
    <border>
      <left style="thin">
        <color theme="3"/>
      </left>
      <right style="thin">
        <color theme="3"/>
      </right>
      <top/>
      <bottom style="thin">
        <color indexed="21"/>
      </bottom>
      <diagonal/>
    </border>
    <border>
      <left style="hair">
        <color indexed="16"/>
      </left>
      <right style="hair">
        <color indexed="16"/>
      </right>
      <top/>
      <bottom/>
      <diagonal/>
    </border>
    <border>
      <left/>
      <right style="hair">
        <color theme="3" tint="-0.249977111117893"/>
      </right>
      <top style="medium">
        <color theme="3" tint="-0.249977111117893"/>
      </top>
      <bottom style="medium">
        <color theme="3" tint="-0.249977111117893"/>
      </bottom>
      <diagonal/>
    </border>
    <border>
      <left style="hair">
        <color indexed="21"/>
      </left>
      <right/>
      <top style="hair">
        <color indexed="21"/>
      </top>
      <bottom style="medium">
        <color theme="3" tint="-0.249977111117893"/>
      </bottom>
      <diagonal/>
    </border>
    <border>
      <left style="medium">
        <color theme="3"/>
      </left>
      <right/>
      <top style="medium">
        <color theme="3"/>
      </top>
      <bottom style="hair">
        <color theme="3" tint="-0.249977111117893"/>
      </bottom>
      <diagonal/>
    </border>
    <border>
      <left/>
      <right/>
      <top style="medium">
        <color theme="3"/>
      </top>
      <bottom style="hair">
        <color theme="3" tint="-0.249977111117893"/>
      </bottom>
      <diagonal/>
    </border>
    <border>
      <left/>
      <right style="dotted">
        <color theme="3" tint="-0.249977111117893"/>
      </right>
      <top style="medium">
        <color theme="3"/>
      </top>
      <bottom style="hair">
        <color theme="3" tint="-0.249977111117893"/>
      </bottom>
      <diagonal/>
    </border>
    <border>
      <left/>
      <right/>
      <top/>
      <bottom style="thin">
        <color indexed="64"/>
      </bottom>
      <diagonal/>
    </border>
    <border>
      <left style="hair">
        <color indexed="21"/>
      </left>
      <right/>
      <top style="medium">
        <color theme="3"/>
      </top>
      <bottom style="hair">
        <color indexed="21"/>
      </bottom>
      <diagonal/>
    </border>
    <border>
      <left style="medium">
        <color theme="3"/>
      </left>
      <right/>
      <top/>
      <bottom style="hair">
        <color indexed="21"/>
      </bottom>
      <diagonal/>
    </border>
    <border>
      <left/>
      <right/>
      <top/>
      <bottom style="hair">
        <color indexed="21"/>
      </bottom>
      <diagonal/>
    </border>
    <border>
      <left style="thin">
        <color indexed="64"/>
      </left>
      <right style="hair">
        <color indexed="21"/>
      </right>
      <top/>
      <bottom style="hair">
        <color indexed="21"/>
      </bottom>
      <diagonal/>
    </border>
    <border>
      <left style="hair">
        <color indexed="21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21"/>
      </right>
      <top style="hair">
        <color indexed="21"/>
      </top>
      <bottom/>
      <diagonal/>
    </border>
    <border>
      <left style="hair">
        <color indexed="21"/>
      </left>
      <right style="thin">
        <color indexed="64"/>
      </right>
      <top/>
      <bottom style="medium">
        <color theme="3"/>
      </bottom>
      <diagonal/>
    </border>
    <border>
      <left style="thin">
        <color indexed="64"/>
      </left>
      <right/>
      <top style="medium">
        <color theme="3"/>
      </top>
      <bottom style="medium">
        <color theme="3"/>
      </bottom>
      <diagonal/>
    </border>
    <border>
      <left/>
      <right style="thin">
        <color indexed="64"/>
      </right>
      <top style="medium">
        <color theme="3"/>
      </top>
      <bottom style="medium">
        <color theme="3"/>
      </bottom>
      <diagonal/>
    </border>
    <border>
      <left style="hair">
        <color indexed="21"/>
      </left>
      <right style="thin">
        <color indexed="64"/>
      </right>
      <top style="medium">
        <color theme="3"/>
      </top>
      <bottom style="hair">
        <color indexed="21"/>
      </bottom>
      <diagonal/>
    </border>
    <border>
      <left style="thin">
        <color indexed="64"/>
      </left>
      <right style="hair">
        <color indexed="21"/>
      </right>
      <top style="hair">
        <color indexed="21"/>
      </top>
      <bottom style="hair">
        <color indexed="21"/>
      </bottom>
      <diagonal/>
    </border>
    <border>
      <left style="hair">
        <color indexed="21"/>
      </left>
      <right style="thin">
        <color indexed="64"/>
      </right>
      <top style="hair">
        <color indexed="21"/>
      </top>
      <bottom style="hair">
        <color indexed="21"/>
      </bottom>
      <diagonal/>
    </border>
    <border>
      <left style="hair">
        <color indexed="21"/>
      </left>
      <right style="thin">
        <color indexed="64"/>
      </right>
      <top style="hair">
        <color indexed="21"/>
      </top>
      <bottom style="medium">
        <color theme="3"/>
      </bottom>
      <diagonal/>
    </border>
    <border>
      <left style="thin">
        <color indexed="64"/>
      </left>
      <right style="hair">
        <color indexed="21"/>
      </right>
      <top style="medium">
        <color theme="3"/>
      </top>
      <bottom style="medium">
        <color theme="3"/>
      </bottom>
      <diagonal/>
    </border>
    <border>
      <left style="hair">
        <color indexed="21"/>
      </left>
      <right style="thin">
        <color indexed="64"/>
      </right>
      <top style="medium">
        <color theme="3"/>
      </top>
      <bottom style="medium">
        <color theme="3"/>
      </bottom>
      <diagonal/>
    </border>
    <border>
      <left style="hair">
        <color indexed="21"/>
      </left>
      <right style="thin">
        <color indexed="64"/>
      </right>
      <top/>
      <bottom style="hair">
        <color indexed="21"/>
      </bottom>
      <diagonal/>
    </border>
    <border>
      <left style="thin">
        <color indexed="64"/>
      </left>
      <right style="hair">
        <color indexed="21"/>
      </right>
      <top/>
      <bottom/>
      <diagonal/>
    </border>
    <border>
      <left style="hair">
        <color indexed="21"/>
      </left>
      <right style="thin">
        <color indexed="64"/>
      </right>
      <top style="hair">
        <color indexed="21"/>
      </top>
      <bottom/>
      <diagonal/>
    </border>
    <border>
      <left style="thin">
        <color indexed="64"/>
      </left>
      <right/>
      <top style="medium">
        <color theme="3" tint="-0.249977111117893"/>
      </top>
      <bottom style="medium">
        <color theme="3" tint="-0.249977111117893"/>
      </bottom>
      <diagonal/>
    </border>
    <border>
      <left/>
      <right style="thin">
        <color indexed="64"/>
      </right>
      <top style="medium">
        <color theme="3" tint="-0.249977111117893"/>
      </top>
      <bottom style="medium">
        <color theme="3" tint="-0.249977111117893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21"/>
      </right>
      <top style="medium">
        <color theme="3"/>
      </top>
      <bottom style="thin">
        <color indexed="64"/>
      </bottom>
      <diagonal/>
    </border>
    <border>
      <left style="hair">
        <color indexed="21"/>
      </left>
      <right style="hair">
        <color indexed="21"/>
      </right>
      <top style="medium">
        <color theme="3"/>
      </top>
      <bottom style="thin">
        <color indexed="64"/>
      </bottom>
      <diagonal/>
    </border>
    <border>
      <left style="hair">
        <color indexed="21"/>
      </left>
      <right style="medium">
        <color theme="3"/>
      </right>
      <top style="medium">
        <color theme="3"/>
      </top>
      <bottom style="thin">
        <color indexed="64"/>
      </bottom>
      <diagonal/>
    </border>
    <border>
      <left/>
      <right style="hair">
        <color indexed="21"/>
      </right>
      <top style="medium">
        <color theme="3"/>
      </top>
      <bottom style="thin">
        <color indexed="64"/>
      </bottom>
      <diagonal/>
    </border>
    <border>
      <left style="hair">
        <color indexed="21"/>
      </left>
      <right style="thin">
        <color indexed="64"/>
      </right>
      <top style="medium">
        <color theme="3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theme="3"/>
      </left>
      <right style="medium">
        <color theme="3"/>
      </right>
      <top/>
      <bottom/>
      <diagonal/>
    </border>
    <border>
      <left style="thin">
        <color indexed="64"/>
      </left>
      <right style="thin">
        <color indexed="21"/>
      </right>
      <top style="thin">
        <color indexed="21"/>
      </top>
      <bottom style="medium">
        <color theme="3"/>
      </bottom>
      <diagonal/>
    </border>
    <border>
      <left style="thin">
        <color indexed="21"/>
      </left>
      <right style="thin">
        <color indexed="64"/>
      </right>
      <top style="thin">
        <color indexed="21"/>
      </top>
      <bottom style="medium">
        <color theme="3"/>
      </bottom>
      <diagonal/>
    </border>
    <border>
      <left style="thin">
        <color indexed="64"/>
      </left>
      <right style="medium">
        <color theme="3"/>
      </right>
      <top style="medium">
        <color theme="3"/>
      </top>
      <bottom style="medium">
        <color theme="3"/>
      </bottom>
      <diagonal/>
    </border>
    <border>
      <left style="thin">
        <color indexed="64"/>
      </left>
      <right style="thin">
        <color theme="3"/>
      </right>
      <top style="medium">
        <color theme="3"/>
      </top>
      <bottom style="thin">
        <color theme="3"/>
      </bottom>
      <diagonal/>
    </border>
    <border>
      <left/>
      <right style="thin">
        <color indexed="64"/>
      </right>
      <top style="medium">
        <color theme="3"/>
      </top>
      <bottom style="thin">
        <color theme="3"/>
      </bottom>
      <diagonal/>
    </border>
    <border>
      <left style="thin">
        <color indexed="64"/>
      </left>
      <right style="thin">
        <color theme="3"/>
      </right>
      <top/>
      <bottom/>
      <diagonal/>
    </border>
    <border>
      <left style="thin">
        <color theme="3"/>
      </left>
      <right style="thin">
        <color indexed="64"/>
      </right>
      <top style="thin">
        <color theme="3"/>
      </top>
      <bottom style="thin">
        <color theme="3"/>
      </bottom>
      <diagonal/>
    </border>
    <border>
      <left style="thin">
        <color indexed="64"/>
      </left>
      <right style="thin">
        <color theme="3"/>
      </right>
      <top/>
      <bottom style="medium">
        <color theme="3"/>
      </bottom>
      <diagonal/>
    </border>
    <border>
      <left style="thin">
        <color indexed="64"/>
      </left>
      <right/>
      <top/>
      <bottom/>
      <diagonal/>
    </border>
    <border>
      <left style="hair">
        <color indexed="9"/>
      </left>
      <right style="thin">
        <color indexed="64"/>
      </right>
      <top/>
      <bottom style="hair">
        <color indexed="9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9"/>
      </right>
      <top/>
      <bottom style="thin">
        <color indexed="64"/>
      </bottom>
      <diagonal/>
    </border>
    <border>
      <left style="hair">
        <color indexed="9"/>
      </left>
      <right style="thin">
        <color indexed="64"/>
      </right>
      <top style="hair">
        <color indexed="9"/>
      </top>
      <bottom style="thin">
        <color indexed="64"/>
      </bottom>
      <diagonal/>
    </border>
    <border>
      <left style="thin">
        <color indexed="64"/>
      </left>
      <right style="thin">
        <color indexed="21"/>
      </right>
      <top/>
      <bottom style="thin">
        <color indexed="21"/>
      </bottom>
      <diagonal/>
    </border>
    <border>
      <left style="thin">
        <color indexed="21"/>
      </left>
      <right style="thin">
        <color indexed="21"/>
      </right>
      <top/>
      <bottom style="thin">
        <color indexed="21"/>
      </bottom>
      <diagonal/>
    </border>
    <border>
      <left style="thin">
        <color indexed="21"/>
      </left>
      <right style="thin">
        <color indexed="21"/>
      </right>
      <top/>
      <bottom/>
      <diagonal/>
    </border>
    <border>
      <left style="thin">
        <color indexed="21"/>
      </left>
      <right style="thin">
        <color indexed="64"/>
      </right>
      <top/>
      <bottom style="thin">
        <color indexed="21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2" borderId="12">
      <alignment horizontal="center"/>
    </xf>
  </cellStyleXfs>
  <cellXfs count="452">
    <xf numFmtId="0" fontId="0" fillId="0" borderId="0" xfId="0"/>
    <xf numFmtId="0" fontId="9" fillId="0" borderId="3" xfId="0" applyFont="1" applyBorder="1" applyAlignment="1" applyProtection="1">
      <alignment horizontal="left"/>
      <protection locked="0"/>
    </xf>
    <xf numFmtId="3" fontId="7" fillId="2" borderId="2" xfId="0" applyNumberFormat="1" applyFont="1" applyFill="1" applyBorder="1" applyAlignment="1" applyProtection="1">
      <alignment horizontal="right" vertical="center"/>
      <protection locked="0"/>
    </xf>
    <xf numFmtId="0" fontId="10" fillId="0" borderId="0" xfId="0" applyFont="1" applyAlignment="1" applyProtection="1">
      <alignment horizontal="center"/>
    </xf>
    <xf numFmtId="0" fontId="11" fillId="0" borderId="0" xfId="0" applyFont="1" applyAlignment="1" applyProtection="1">
      <alignment horizontal="center"/>
    </xf>
    <xf numFmtId="0" fontId="17" fillId="0" borderId="0" xfId="0" applyFont="1" applyFill="1"/>
    <xf numFmtId="3" fontId="18" fillId="0" borderId="4" xfId="0" applyNumberFormat="1" applyFont="1" applyFill="1" applyBorder="1" applyAlignment="1" applyProtection="1">
      <alignment horizontal="right"/>
      <protection locked="0"/>
    </xf>
    <xf numFmtId="3" fontId="18" fillId="0" borderId="4" xfId="0" applyNumberFormat="1" applyFont="1" applyFill="1" applyBorder="1" applyAlignment="1" applyProtection="1">
      <alignment horizontal="right" vertical="center"/>
    </xf>
    <xf numFmtId="3" fontId="18" fillId="0" borderId="4" xfId="0" applyNumberFormat="1" applyFont="1" applyFill="1" applyBorder="1" applyAlignment="1" applyProtection="1">
      <alignment horizontal="right" wrapText="1"/>
    </xf>
    <xf numFmtId="3" fontId="18" fillId="0" borderId="4" xfId="0" applyNumberFormat="1" applyFont="1" applyFill="1" applyBorder="1" applyAlignment="1" applyProtection="1">
      <alignment horizontal="right" vertical="center"/>
      <protection locked="0"/>
    </xf>
    <xf numFmtId="0" fontId="20" fillId="0" borderId="0" xfId="0" applyFont="1" applyFill="1" applyBorder="1" applyAlignment="1" applyProtection="1">
      <alignment horizontal="center" vertical="center"/>
    </xf>
    <xf numFmtId="0" fontId="21" fillId="0" borderId="0" xfId="0" applyFont="1" applyFill="1" applyBorder="1" applyAlignment="1" applyProtection="1">
      <alignment horizontal="center" vertical="center" wrapText="1"/>
    </xf>
    <xf numFmtId="3" fontId="18" fillId="0" borderId="7" xfId="0" applyNumberFormat="1" applyFont="1" applyFill="1" applyBorder="1" applyAlignment="1" applyProtection="1">
      <alignment horizontal="right"/>
      <protection locked="0"/>
    </xf>
    <xf numFmtId="3" fontId="18" fillId="0" borderId="1" xfId="0" applyNumberFormat="1" applyFont="1" applyFill="1" applyBorder="1" applyAlignment="1" applyProtection="1">
      <alignment horizontal="right"/>
      <protection locked="0"/>
    </xf>
    <xf numFmtId="3" fontId="24" fillId="3" borderId="5" xfId="0" applyNumberFormat="1" applyFont="1" applyFill="1" applyBorder="1" applyAlignment="1" applyProtection="1">
      <alignment horizontal="right" vertical="center"/>
    </xf>
    <xf numFmtId="3" fontId="24" fillId="3" borderId="4" xfId="0" applyNumberFormat="1" applyFont="1" applyFill="1" applyBorder="1" applyAlignment="1" applyProtection="1">
      <alignment horizontal="right" vertical="center"/>
    </xf>
    <xf numFmtId="3" fontId="24" fillId="3" borderId="2" xfId="0" applyNumberFormat="1" applyFont="1" applyFill="1" applyBorder="1" applyAlignment="1" applyProtection="1">
      <alignment horizontal="right" vertical="center"/>
    </xf>
    <xf numFmtId="3" fontId="24" fillId="3" borderId="1" xfId="0" applyNumberFormat="1" applyFont="1" applyFill="1" applyBorder="1" applyAlignment="1" applyProtection="1">
      <alignment horizontal="right" vertical="center"/>
    </xf>
    <xf numFmtId="0" fontId="25" fillId="3" borderId="16" xfId="0" applyFont="1" applyFill="1" applyBorder="1" applyAlignment="1" applyProtection="1">
      <alignment horizontal="center" vertical="center" wrapText="1"/>
    </xf>
    <xf numFmtId="0" fontId="25" fillId="3" borderId="17" xfId="0" applyFont="1" applyFill="1" applyBorder="1" applyAlignment="1" applyProtection="1">
      <alignment horizontal="center" vertical="center" wrapText="1"/>
    </xf>
    <xf numFmtId="0" fontId="25" fillId="3" borderId="18" xfId="0" applyFont="1" applyFill="1" applyBorder="1" applyAlignment="1" applyProtection="1">
      <alignment horizontal="center" vertical="center" wrapText="1"/>
    </xf>
    <xf numFmtId="0" fontId="24" fillId="3" borderId="16" xfId="0" applyFont="1" applyFill="1" applyBorder="1" applyAlignment="1" applyProtection="1">
      <alignment horizontal="center" vertical="center" wrapText="1"/>
    </xf>
    <xf numFmtId="0" fontId="24" fillId="3" borderId="17" xfId="0" applyFont="1" applyFill="1" applyBorder="1" applyAlignment="1" applyProtection="1">
      <alignment horizontal="center" vertical="center" wrapText="1"/>
    </xf>
    <xf numFmtId="0" fontId="25" fillId="3" borderId="22" xfId="0" applyFont="1" applyFill="1" applyBorder="1" applyAlignment="1" applyProtection="1">
      <alignment horizontal="center" vertical="center" wrapText="1"/>
    </xf>
    <xf numFmtId="0" fontId="25" fillId="3" borderId="15" xfId="0" applyFont="1" applyFill="1" applyBorder="1" applyAlignment="1" applyProtection="1">
      <alignment horizontal="center" vertical="center" wrapText="1"/>
    </xf>
    <xf numFmtId="0" fontId="9" fillId="0" borderId="24" xfId="0" applyFont="1" applyBorder="1" applyAlignment="1" applyProtection="1">
      <alignment horizontal="left"/>
      <protection locked="0"/>
    </xf>
    <xf numFmtId="0" fontId="24" fillId="3" borderId="19" xfId="0" applyFont="1" applyFill="1" applyBorder="1" applyAlignment="1" applyProtection="1">
      <alignment horizontal="center" vertical="center" wrapText="1"/>
    </xf>
    <xf numFmtId="0" fontId="9" fillId="0" borderId="25" xfId="0" applyFont="1" applyBorder="1" applyAlignment="1" applyProtection="1">
      <alignment horizontal="left"/>
      <protection locked="0"/>
    </xf>
    <xf numFmtId="3" fontId="8" fillId="4" borderId="26" xfId="0" applyNumberFormat="1" applyFont="1" applyFill="1" applyBorder="1" applyAlignment="1" applyProtection="1">
      <alignment horizontal="right"/>
    </xf>
    <xf numFmtId="3" fontId="24" fillId="3" borderId="30" xfId="0" applyNumberFormat="1" applyFont="1" applyFill="1" applyBorder="1" applyAlignment="1" applyProtection="1">
      <alignment horizontal="right" vertical="center"/>
    </xf>
    <xf numFmtId="3" fontId="24" fillId="3" borderId="31" xfId="0" applyNumberFormat="1" applyFont="1" applyFill="1" applyBorder="1" applyAlignment="1" applyProtection="1">
      <alignment horizontal="right" vertical="center"/>
    </xf>
    <xf numFmtId="3" fontId="8" fillId="4" borderId="32" xfId="0" applyNumberFormat="1" applyFont="1" applyFill="1" applyBorder="1" applyAlignment="1" applyProtection="1">
      <alignment horizontal="right"/>
    </xf>
    <xf numFmtId="3" fontId="24" fillId="3" borderId="34" xfId="0" applyNumberFormat="1" applyFont="1" applyFill="1" applyBorder="1" applyAlignment="1" applyProtection="1">
      <alignment horizontal="right" vertical="center"/>
    </xf>
    <xf numFmtId="3" fontId="24" fillId="3" borderId="20" xfId="0" applyNumberFormat="1" applyFont="1" applyFill="1" applyBorder="1" applyAlignment="1" applyProtection="1">
      <alignment horizontal="right" vertical="center"/>
    </xf>
    <xf numFmtId="3" fontId="24" fillId="3" borderId="15" xfId="0" applyNumberFormat="1" applyFont="1" applyFill="1" applyBorder="1" applyAlignment="1" applyProtection="1">
      <alignment horizontal="right" vertical="center"/>
    </xf>
    <xf numFmtId="3" fontId="24" fillId="3" borderId="38" xfId="0" applyNumberFormat="1" applyFont="1" applyFill="1" applyBorder="1" applyAlignment="1" applyProtection="1">
      <alignment horizontal="right" vertical="center"/>
    </xf>
    <xf numFmtId="3" fontId="9" fillId="2" borderId="39" xfId="0" applyNumberFormat="1" applyFont="1" applyFill="1" applyBorder="1" applyAlignment="1" applyProtection="1">
      <alignment horizontal="right" vertical="center"/>
      <protection locked="0"/>
    </xf>
    <xf numFmtId="0" fontId="19" fillId="3" borderId="1" xfId="0" applyFont="1" applyFill="1" applyBorder="1" applyAlignment="1" applyProtection="1">
      <alignment horizontal="center" vertical="center" wrapText="1"/>
    </xf>
    <xf numFmtId="0" fontId="27" fillId="3" borderId="1" xfId="0" applyFont="1" applyFill="1" applyBorder="1" applyAlignment="1" applyProtection="1">
      <alignment horizontal="left" vertical="center" wrapText="1"/>
    </xf>
    <xf numFmtId="0" fontId="28" fillId="3" borderId="4" xfId="0" applyFont="1" applyFill="1" applyBorder="1" applyAlignment="1" applyProtection="1">
      <alignment horizontal="left" vertical="center" wrapText="1"/>
    </xf>
    <xf numFmtId="0" fontId="28" fillId="3" borderId="4" xfId="0" applyFont="1" applyFill="1" applyBorder="1" applyAlignment="1" applyProtection="1">
      <alignment vertical="center" wrapText="1"/>
    </xf>
    <xf numFmtId="0" fontId="28" fillId="3" borderId="1" xfId="0" applyFont="1" applyFill="1" applyBorder="1" applyAlignment="1" applyProtection="1">
      <alignment horizontal="left" vertical="center" wrapText="1"/>
    </xf>
    <xf numFmtId="0" fontId="28" fillId="3" borderId="1" xfId="0" quotePrefix="1" applyFont="1" applyFill="1" applyBorder="1" applyAlignment="1" applyProtection="1">
      <alignment horizontal="left" vertical="center" wrapText="1"/>
    </xf>
    <xf numFmtId="0" fontId="28" fillId="3" borderId="46" xfId="0" applyFont="1" applyFill="1" applyBorder="1" applyAlignment="1" applyProtection="1">
      <alignment horizontal="center" vertical="center" wrapText="1"/>
    </xf>
    <xf numFmtId="0" fontId="28" fillId="3" borderId="54" xfId="0" applyFont="1" applyFill="1" applyBorder="1" applyAlignment="1" applyProtection="1">
      <alignment horizontal="center" vertical="center" wrapText="1"/>
    </xf>
    <xf numFmtId="3" fontId="18" fillId="0" borderId="25" xfId="0" applyNumberFormat="1" applyFont="1" applyFill="1" applyBorder="1" applyAlignment="1" applyProtection="1">
      <alignment horizontal="right" vertical="center"/>
      <protection locked="0"/>
    </xf>
    <xf numFmtId="3" fontId="18" fillId="0" borderId="1" xfId="0" applyNumberFormat="1" applyFont="1" applyFill="1" applyBorder="1" applyAlignment="1" applyProtection="1">
      <alignment horizontal="right" vertical="center"/>
    </xf>
    <xf numFmtId="0" fontId="28" fillId="3" borderId="55" xfId="0" applyFont="1" applyFill="1" applyBorder="1" applyAlignment="1" applyProtection="1">
      <alignment horizontal="center" vertical="center" wrapText="1"/>
    </xf>
    <xf numFmtId="0" fontId="28" fillId="3" borderId="2" xfId="0" applyFont="1" applyFill="1" applyBorder="1" applyAlignment="1" applyProtection="1">
      <alignment horizontal="left" vertical="center" wrapText="1"/>
    </xf>
    <xf numFmtId="3" fontId="18" fillId="0" borderId="24" xfId="0" applyNumberFormat="1" applyFont="1" applyFill="1" applyBorder="1" applyAlignment="1" applyProtection="1">
      <alignment horizontal="right" vertical="center"/>
      <protection locked="0"/>
    </xf>
    <xf numFmtId="3" fontId="18" fillId="0" borderId="5" xfId="0" applyNumberFormat="1" applyFont="1" applyFill="1" applyBorder="1" applyAlignment="1" applyProtection="1">
      <alignment horizontal="right" vertical="center"/>
    </xf>
    <xf numFmtId="0" fontId="26" fillId="4" borderId="56" xfId="0" applyFont="1" applyFill="1" applyBorder="1" applyAlignment="1" applyProtection="1">
      <alignment horizontal="center" vertical="center" wrapText="1"/>
    </xf>
    <xf numFmtId="0" fontId="26" fillId="4" borderId="57" xfId="0" quotePrefix="1" applyFont="1" applyFill="1" applyBorder="1" applyAlignment="1" applyProtection="1">
      <alignment horizontal="left" vertical="center" wrapText="1"/>
    </xf>
    <xf numFmtId="3" fontId="26" fillId="4" borderId="57" xfId="0" applyNumberFormat="1" applyFont="1" applyFill="1" applyBorder="1" applyAlignment="1" applyProtection="1">
      <alignment horizontal="right" vertical="center" wrapText="1"/>
    </xf>
    <xf numFmtId="0" fontId="28" fillId="3" borderId="5" xfId="0" applyFont="1" applyFill="1" applyBorder="1" applyAlignment="1" applyProtection="1">
      <alignment horizontal="left" vertical="center" wrapText="1"/>
    </xf>
    <xf numFmtId="0" fontId="26" fillId="4" borderId="57" xfId="0" applyFont="1" applyFill="1" applyBorder="1" applyAlignment="1" applyProtection="1">
      <alignment horizontal="left" vertical="center" wrapText="1"/>
    </xf>
    <xf numFmtId="3" fontId="18" fillId="3" borderId="5" xfId="0" applyNumberFormat="1" applyFont="1" applyFill="1" applyBorder="1" applyAlignment="1" applyProtection="1">
      <alignment horizontal="right" vertical="center"/>
    </xf>
    <xf numFmtId="3" fontId="18" fillId="0" borderId="50" xfId="0" applyNumberFormat="1" applyFont="1" applyFill="1" applyBorder="1" applyAlignment="1" applyProtection="1">
      <alignment horizontal="right" vertical="center"/>
    </xf>
    <xf numFmtId="3" fontId="18" fillId="0" borderId="50" xfId="0" applyNumberFormat="1" applyFont="1" applyFill="1" applyBorder="1" applyAlignment="1" applyProtection="1">
      <alignment horizontal="right" vertical="center"/>
      <protection locked="0"/>
    </xf>
    <xf numFmtId="0" fontId="19" fillId="3" borderId="5" xfId="0" quotePrefix="1" applyFont="1" applyFill="1" applyBorder="1" applyAlignment="1" applyProtection="1">
      <alignment horizontal="left"/>
    </xf>
    <xf numFmtId="3" fontId="18" fillId="0" borderId="48" xfId="0" applyNumberFormat="1" applyFont="1" applyFill="1" applyBorder="1" applyAlignment="1" applyProtection="1">
      <alignment horizontal="right" vertical="center"/>
    </xf>
    <xf numFmtId="3" fontId="18" fillId="0" borderId="5" xfId="0" applyNumberFormat="1" applyFont="1" applyFill="1" applyBorder="1" applyAlignment="1" applyProtection="1">
      <alignment horizontal="right" vertical="center"/>
      <protection locked="0"/>
    </xf>
    <xf numFmtId="3" fontId="18" fillId="0" borderId="1" xfId="0" applyNumberFormat="1" applyFont="1" applyFill="1" applyBorder="1" applyAlignment="1" applyProtection="1">
      <alignment horizontal="right" vertical="center"/>
      <protection locked="0"/>
    </xf>
    <xf numFmtId="3" fontId="18" fillId="0" borderId="47" xfId="0" applyNumberFormat="1" applyFont="1" applyFill="1" applyBorder="1" applyAlignment="1" applyProtection="1">
      <alignment horizontal="right" vertical="center"/>
      <protection locked="0"/>
    </xf>
    <xf numFmtId="3" fontId="29" fillId="4" borderId="57" xfId="0" applyNumberFormat="1" applyFont="1" applyFill="1" applyBorder="1" applyAlignment="1" applyProtection="1">
      <alignment horizontal="right" vertical="center" wrapText="1"/>
    </xf>
    <xf numFmtId="0" fontId="27" fillId="3" borderId="2" xfId="0" applyFont="1" applyFill="1" applyBorder="1" applyAlignment="1" applyProtection="1">
      <alignment horizontal="left" vertical="center" wrapText="1"/>
    </xf>
    <xf numFmtId="3" fontId="29" fillId="4" borderId="57" xfId="0" applyNumberFormat="1" applyFont="1" applyFill="1" applyBorder="1" applyAlignment="1" applyProtection="1">
      <alignment horizontal="right" vertical="center"/>
    </xf>
    <xf numFmtId="3" fontId="29" fillId="4" borderId="58" xfId="0" applyNumberFormat="1" applyFont="1" applyFill="1" applyBorder="1" applyAlignment="1" applyProtection="1">
      <alignment horizontal="right" vertical="center"/>
    </xf>
    <xf numFmtId="3" fontId="18" fillId="0" borderId="47" xfId="0" applyNumberFormat="1" applyFont="1" applyFill="1" applyBorder="1" applyAlignment="1" applyProtection="1">
      <alignment horizontal="right" vertical="center"/>
    </xf>
    <xf numFmtId="0" fontId="26" fillId="4" borderId="2" xfId="0" applyFont="1" applyFill="1" applyBorder="1" applyAlignment="1" applyProtection="1">
      <alignment horizontal="left" vertical="center" wrapText="1"/>
    </xf>
    <xf numFmtId="3" fontId="26" fillId="4" borderId="2" xfId="0" applyNumberFormat="1" applyFont="1" applyFill="1" applyBorder="1" applyAlignment="1" applyProtection="1">
      <alignment horizontal="right" vertical="center" wrapText="1"/>
    </xf>
    <xf numFmtId="3" fontId="26" fillId="4" borderId="56" xfId="0" applyNumberFormat="1" applyFont="1" applyFill="1" applyBorder="1" applyAlignment="1" applyProtection="1">
      <alignment horizontal="right" vertical="center" wrapText="1"/>
    </xf>
    <xf numFmtId="0" fontId="28" fillId="3" borderId="5" xfId="0" applyFont="1" applyFill="1" applyBorder="1" applyAlignment="1" applyProtection="1">
      <alignment vertical="center" wrapText="1"/>
    </xf>
    <xf numFmtId="0" fontId="28" fillId="3" borderId="66" xfId="0" applyFont="1" applyFill="1" applyBorder="1" applyAlignment="1" applyProtection="1">
      <alignment horizontal="center" vertical="center" wrapText="1"/>
    </xf>
    <xf numFmtId="0" fontId="0" fillId="0" borderId="75" xfId="0" applyBorder="1"/>
    <xf numFmtId="3" fontId="26" fillId="4" borderId="56" xfId="0" applyNumberFormat="1" applyFont="1" applyFill="1" applyBorder="1" applyAlignment="1" applyProtection="1">
      <alignment horizontal="right"/>
    </xf>
    <xf numFmtId="3" fontId="26" fillId="4" borderId="74" xfId="0" applyNumberFormat="1" applyFont="1" applyFill="1" applyBorder="1" applyAlignment="1" applyProtection="1">
      <alignment horizontal="right"/>
    </xf>
    <xf numFmtId="3" fontId="18" fillId="0" borderId="9" xfId="0" applyNumberFormat="1" applyFont="1" applyFill="1" applyBorder="1" applyAlignment="1" applyProtection="1">
      <alignment horizontal="right"/>
      <protection locked="0"/>
    </xf>
    <xf numFmtId="3" fontId="18" fillId="0" borderId="61" xfId="0" applyNumberFormat="1" applyFont="1" applyFill="1" applyBorder="1" applyAlignment="1" applyProtection="1">
      <alignment horizontal="right"/>
      <protection locked="0"/>
    </xf>
    <xf numFmtId="0" fontId="28" fillId="3" borderId="56" xfId="0" applyFont="1" applyFill="1" applyBorder="1" applyAlignment="1" applyProtection="1">
      <alignment horizontal="center" vertical="center"/>
    </xf>
    <xf numFmtId="3" fontId="18" fillId="0" borderId="61" xfId="0" applyNumberFormat="1" applyFont="1" applyFill="1" applyBorder="1" applyAlignment="1" applyProtection="1">
      <alignment horizontal="right" vertical="center"/>
    </xf>
    <xf numFmtId="3" fontId="18" fillId="0" borderId="7" xfId="0" applyNumberFormat="1" applyFont="1" applyFill="1" applyBorder="1" applyAlignment="1" applyProtection="1">
      <alignment horizontal="right" vertical="center"/>
    </xf>
    <xf numFmtId="3" fontId="18" fillId="0" borderId="9" xfId="0" applyNumberFormat="1" applyFont="1" applyFill="1" applyBorder="1" applyAlignment="1" applyProtection="1">
      <alignment horizontal="right" vertical="center"/>
    </xf>
    <xf numFmtId="0" fontId="28" fillId="3" borderId="83" xfId="0" applyFont="1" applyFill="1" applyBorder="1" applyAlignment="1" applyProtection="1">
      <alignment horizontal="center" vertical="center" wrapText="1"/>
    </xf>
    <xf numFmtId="0" fontId="28" fillId="3" borderId="50" xfId="0" applyFont="1" applyFill="1" applyBorder="1" applyAlignment="1" applyProtection="1">
      <alignment horizontal="center" vertical="center" wrapText="1"/>
    </xf>
    <xf numFmtId="0" fontId="28" fillId="3" borderId="53" xfId="0" applyFont="1" applyFill="1" applyBorder="1" applyAlignment="1" applyProtection="1">
      <alignment horizontal="center" vertical="center" wrapText="1"/>
    </xf>
    <xf numFmtId="0" fontId="28" fillId="3" borderId="60" xfId="0" applyFont="1" applyFill="1" applyBorder="1" applyAlignment="1" applyProtection="1">
      <alignment horizontal="center" vertical="center" wrapText="1"/>
    </xf>
    <xf numFmtId="3" fontId="18" fillId="0" borderId="84" xfId="0" applyNumberFormat="1" applyFont="1" applyFill="1" applyBorder="1" applyAlignment="1" applyProtection="1">
      <alignment horizontal="right" vertical="center"/>
      <protection locked="0"/>
    </xf>
    <xf numFmtId="3" fontId="18" fillId="0" borderId="7" xfId="0" applyNumberFormat="1" applyFont="1" applyFill="1" applyBorder="1" applyAlignment="1" applyProtection="1">
      <alignment horizontal="right" vertical="center"/>
      <protection locked="0"/>
    </xf>
    <xf numFmtId="3" fontId="18" fillId="0" borderId="9" xfId="0" applyNumberFormat="1" applyFont="1" applyFill="1" applyBorder="1" applyAlignment="1" applyProtection="1">
      <alignment horizontal="right" vertical="center"/>
      <protection locked="0"/>
    </xf>
    <xf numFmtId="0" fontId="28" fillId="3" borderId="85" xfId="0" applyFont="1" applyFill="1" applyBorder="1" applyAlignment="1" applyProtection="1">
      <alignment horizontal="center" vertical="center" wrapText="1"/>
    </xf>
    <xf numFmtId="3" fontId="29" fillId="4" borderId="74" xfId="0" applyNumberFormat="1" applyFont="1" applyFill="1" applyBorder="1" applyAlignment="1" applyProtection="1">
      <alignment horizontal="right" vertical="center" wrapText="1"/>
    </xf>
    <xf numFmtId="3" fontId="29" fillId="4" borderId="74" xfId="0" applyNumberFormat="1" applyFont="1" applyFill="1" applyBorder="1" applyAlignment="1" applyProtection="1">
      <alignment horizontal="right" vertical="center"/>
    </xf>
    <xf numFmtId="3" fontId="18" fillId="0" borderId="86" xfId="0" applyNumberFormat="1" applyFont="1" applyFill="1" applyBorder="1" applyAlignment="1" applyProtection="1">
      <alignment horizontal="right" vertical="center"/>
      <protection locked="0"/>
    </xf>
    <xf numFmtId="3" fontId="26" fillId="4" borderId="74" xfId="0" applyNumberFormat="1" applyFont="1" applyFill="1" applyBorder="1" applyAlignment="1" applyProtection="1">
      <alignment horizontal="right" vertical="center" wrapText="1"/>
    </xf>
    <xf numFmtId="0" fontId="29" fillId="4" borderId="58" xfId="0" applyFont="1" applyFill="1" applyBorder="1" applyAlignment="1" applyProtection="1">
      <alignment horizontal="center" vertical="center" wrapText="1"/>
    </xf>
    <xf numFmtId="0" fontId="28" fillId="3" borderId="62" xfId="0" applyFont="1" applyFill="1" applyBorder="1" applyAlignment="1" applyProtection="1">
      <alignment horizontal="center" vertical="center" wrapText="1"/>
    </xf>
    <xf numFmtId="0" fontId="26" fillId="4" borderId="58" xfId="0" applyFont="1" applyFill="1" applyBorder="1" applyAlignment="1" applyProtection="1">
      <alignment horizontal="center" vertical="center" wrapText="1"/>
    </xf>
    <xf numFmtId="3" fontId="26" fillId="4" borderId="10" xfId="0" applyNumberFormat="1" applyFont="1" applyFill="1" applyBorder="1" applyAlignment="1" applyProtection="1">
      <alignment horizontal="right" vertical="center" wrapText="1"/>
    </xf>
    <xf numFmtId="0" fontId="29" fillId="4" borderId="87" xfId="0" applyFont="1" applyFill="1" applyBorder="1" applyAlignment="1" applyProtection="1">
      <alignment horizontal="center" vertical="center" wrapText="1"/>
    </xf>
    <xf numFmtId="0" fontId="29" fillId="4" borderId="67" xfId="0" applyFont="1" applyFill="1" applyBorder="1" applyAlignment="1" applyProtection="1">
      <alignment horizontal="center" vertical="center" wrapText="1"/>
    </xf>
    <xf numFmtId="0" fontId="18" fillId="3" borderId="68" xfId="0" applyFont="1" applyFill="1" applyBorder="1" applyAlignment="1" applyProtection="1">
      <alignment horizontal="center" vertical="center" wrapText="1"/>
    </xf>
    <xf numFmtId="0" fontId="19" fillId="3" borderId="51" xfId="0" applyFont="1" applyFill="1" applyBorder="1" applyAlignment="1" applyProtection="1">
      <alignment horizontal="center" vertical="center" wrapText="1"/>
    </xf>
    <xf numFmtId="3" fontId="19" fillId="3" borderId="60" xfId="0" applyNumberFormat="1" applyFont="1" applyFill="1" applyBorder="1" applyAlignment="1" applyProtection="1">
      <alignment horizontal="center"/>
    </xf>
    <xf numFmtId="0" fontId="27" fillId="3" borderId="88" xfId="0" applyFont="1" applyFill="1" applyBorder="1" applyAlignment="1" applyProtection="1">
      <alignment horizontal="center"/>
    </xf>
    <xf numFmtId="0" fontId="28" fillId="3" borderId="89" xfId="0" quotePrefix="1" applyFont="1" applyFill="1" applyBorder="1" applyAlignment="1" applyProtection="1">
      <alignment horizontal="center"/>
    </xf>
    <xf numFmtId="0" fontId="28" fillId="3" borderId="51" xfId="0" applyFont="1" applyFill="1" applyBorder="1" applyAlignment="1" applyProtection="1">
      <alignment horizontal="center" vertical="center" wrapText="1"/>
    </xf>
    <xf numFmtId="0" fontId="28" fillId="3" borderId="52" xfId="0" quotePrefix="1" applyFont="1" applyFill="1" applyBorder="1" applyAlignment="1" applyProtection="1">
      <alignment horizontal="center"/>
    </xf>
    <xf numFmtId="0" fontId="28" fillId="3" borderId="52" xfId="0" applyFont="1" applyFill="1" applyBorder="1" applyAlignment="1" applyProtection="1">
      <alignment horizontal="center" vertical="center" wrapText="1"/>
    </xf>
    <xf numFmtId="0" fontId="28" fillId="3" borderId="93" xfId="0" applyFont="1" applyFill="1" applyBorder="1" applyAlignment="1" applyProtection="1">
      <alignment horizontal="center" vertical="center" wrapText="1"/>
    </xf>
    <xf numFmtId="3" fontId="18" fillId="0" borderId="27" xfId="0" applyNumberFormat="1" applyFont="1" applyFill="1" applyBorder="1" applyAlignment="1" applyProtection="1">
      <alignment horizontal="right" vertical="center"/>
      <protection locked="0"/>
    </xf>
    <xf numFmtId="3" fontId="18" fillId="0" borderId="28" xfId="0" applyNumberFormat="1" applyFont="1" applyFill="1" applyBorder="1" applyAlignment="1" applyProtection="1">
      <alignment horizontal="right" vertical="center"/>
      <protection locked="0"/>
    </xf>
    <xf numFmtId="3" fontId="18" fillId="0" borderId="29" xfId="0" applyNumberFormat="1" applyFont="1" applyFill="1" applyBorder="1" applyAlignment="1" applyProtection="1">
      <alignment horizontal="right" vertical="center"/>
      <protection locked="0"/>
    </xf>
    <xf numFmtId="3" fontId="28" fillId="3" borderId="83" xfId="0" applyNumberFormat="1" applyFont="1" applyFill="1" applyBorder="1" applyAlignment="1" applyProtection="1">
      <alignment horizontal="center"/>
    </xf>
    <xf numFmtId="0" fontId="28" fillId="3" borderId="48" xfId="0" applyFont="1" applyFill="1" applyBorder="1" applyAlignment="1" applyProtection="1">
      <alignment horizontal="center" vertical="center" wrapText="1"/>
    </xf>
    <xf numFmtId="0" fontId="28" fillId="3" borderId="47" xfId="0" applyFont="1" applyFill="1" applyBorder="1" applyAlignment="1" applyProtection="1">
      <alignment horizontal="center" vertical="center" wrapText="1"/>
    </xf>
    <xf numFmtId="3" fontId="8" fillId="4" borderId="41" xfId="0" applyNumberFormat="1" applyFont="1" applyFill="1" applyBorder="1" applyAlignment="1" applyProtection="1">
      <alignment horizontal="right"/>
    </xf>
    <xf numFmtId="3" fontId="7" fillId="2" borderId="10" xfId="0" applyNumberFormat="1" applyFont="1" applyFill="1" applyBorder="1" applyAlignment="1" applyProtection="1">
      <alignment horizontal="right" vertical="center"/>
      <protection locked="0"/>
    </xf>
    <xf numFmtId="3" fontId="7" fillId="2" borderId="61" xfId="0" applyNumberFormat="1" applyFont="1" applyFill="1" applyBorder="1" applyAlignment="1" applyProtection="1">
      <alignment horizontal="right" vertical="center"/>
      <protection locked="0"/>
    </xf>
    <xf numFmtId="3" fontId="8" fillId="4" borderId="94" xfId="0" applyNumberFormat="1" applyFont="1" applyFill="1" applyBorder="1" applyAlignment="1" applyProtection="1">
      <alignment horizontal="center"/>
    </xf>
    <xf numFmtId="0" fontId="24" fillId="3" borderId="62" xfId="0" applyFont="1" applyFill="1" applyBorder="1" applyAlignment="1" applyProtection="1">
      <alignment horizontal="center" vertical="center" wrapText="1"/>
    </xf>
    <xf numFmtId="3" fontId="24" fillId="3" borderId="21" xfId="0" applyNumberFormat="1" applyFont="1" applyFill="1" applyBorder="1" applyAlignment="1" applyProtection="1">
      <alignment horizontal="right" vertical="center"/>
    </xf>
    <xf numFmtId="3" fontId="24" fillId="3" borderId="7" xfId="0" applyNumberFormat="1" applyFont="1" applyFill="1" applyBorder="1" applyAlignment="1" applyProtection="1">
      <alignment horizontal="right" vertical="center"/>
    </xf>
    <xf numFmtId="3" fontId="24" fillId="3" borderId="42" xfId="0" applyNumberFormat="1" applyFont="1" applyFill="1" applyBorder="1" applyAlignment="1" applyProtection="1">
      <alignment horizontal="right" vertical="center"/>
    </xf>
    <xf numFmtId="0" fontId="9" fillId="0" borderId="27" xfId="0" applyFont="1" applyBorder="1" applyAlignment="1" applyProtection="1">
      <alignment horizontal="left"/>
      <protection locked="0"/>
    </xf>
    <xf numFmtId="0" fontId="9" fillId="0" borderId="96" xfId="0" applyFont="1" applyBorder="1" applyAlignment="1" applyProtection="1">
      <alignment horizontal="left"/>
      <protection locked="0"/>
    </xf>
    <xf numFmtId="0" fontId="9" fillId="0" borderId="49" xfId="0" applyFont="1" applyBorder="1" applyAlignment="1" applyProtection="1">
      <alignment horizontal="left"/>
      <protection locked="0"/>
    </xf>
    <xf numFmtId="0" fontId="9" fillId="0" borderId="97" xfId="0" applyFont="1" applyBorder="1" applyAlignment="1" applyProtection="1">
      <alignment horizontal="left"/>
      <protection locked="0"/>
    </xf>
    <xf numFmtId="0" fontId="25" fillId="3" borderId="98" xfId="0" applyFont="1" applyFill="1" applyBorder="1" applyAlignment="1" applyProtection="1">
      <alignment horizontal="center" vertical="center" wrapText="1"/>
    </xf>
    <xf numFmtId="0" fontId="25" fillId="3" borderId="99" xfId="0" applyFont="1" applyFill="1" applyBorder="1" applyAlignment="1" applyProtection="1">
      <alignment horizontal="center" vertical="center" wrapText="1"/>
    </xf>
    <xf numFmtId="0" fontId="25" fillId="3" borderId="92" xfId="0" applyFont="1" applyFill="1" applyBorder="1" applyAlignment="1" applyProtection="1">
      <alignment horizontal="center" vertical="center" wrapText="1"/>
    </xf>
    <xf numFmtId="0" fontId="24" fillId="3" borderId="16" xfId="0" applyFont="1" applyFill="1" applyBorder="1" applyAlignment="1" applyProtection="1">
      <alignment horizontal="center"/>
    </xf>
    <xf numFmtId="0" fontId="25" fillId="3" borderId="5" xfId="0" quotePrefix="1" applyFont="1" applyFill="1" applyBorder="1" applyAlignment="1" applyProtection="1">
      <alignment horizontal="center"/>
    </xf>
    <xf numFmtId="0" fontId="25" fillId="3" borderId="5" xfId="0" quotePrefix="1" applyFont="1" applyFill="1" applyBorder="1" applyAlignment="1" applyProtection="1">
      <alignment horizontal="right"/>
    </xf>
    <xf numFmtId="3" fontId="25" fillId="3" borderId="48" xfId="0" applyNumberFormat="1" applyFont="1" applyFill="1" applyBorder="1" applyAlignment="1" applyProtection="1">
      <alignment horizontal="center"/>
    </xf>
    <xf numFmtId="0" fontId="27" fillId="3" borderId="48" xfId="0" applyFont="1" applyFill="1" applyBorder="1" applyAlignment="1" applyProtection="1">
      <alignment horizontal="center" vertical="center" wrapText="1"/>
    </xf>
    <xf numFmtId="0" fontId="27" fillId="3" borderId="35" xfId="0" applyFont="1" applyFill="1" applyBorder="1" applyAlignment="1" applyProtection="1">
      <alignment horizontal="center" vertical="center" wrapText="1"/>
    </xf>
    <xf numFmtId="0" fontId="27" fillId="3" borderId="36" xfId="0" applyFont="1" applyFill="1" applyBorder="1" applyAlignment="1" applyProtection="1">
      <alignment horizontal="left" vertical="center" wrapText="1"/>
    </xf>
    <xf numFmtId="4" fontId="27" fillId="3" borderId="20" xfId="0" applyNumberFormat="1" applyFont="1" applyFill="1" applyBorder="1" applyAlignment="1" applyProtection="1">
      <alignment horizontal="right" vertical="center" wrapText="1"/>
    </xf>
    <xf numFmtId="0" fontId="27" fillId="3" borderId="85" xfId="0" applyFont="1" applyFill="1" applyBorder="1" applyAlignment="1" applyProtection="1">
      <alignment horizontal="center" vertical="center" wrapText="1"/>
    </xf>
    <xf numFmtId="0" fontId="27" fillId="3" borderId="37" xfId="0" applyFont="1" applyFill="1" applyBorder="1" applyAlignment="1" applyProtection="1">
      <alignment horizontal="center" vertical="center" wrapText="1"/>
    </xf>
    <xf numFmtId="4" fontId="27" fillId="3" borderId="4" xfId="0" applyNumberFormat="1" applyFont="1" applyFill="1" applyBorder="1" applyAlignment="1" applyProtection="1">
      <alignment horizontal="right" vertical="center" wrapText="1"/>
    </xf>
    <xf numFmtId="0" fontId="27" fillId="3" borderId="17" xfId="0" applyFont="1" applyFill="1" applyBorder="1" applyAlignment="1" applyProtection="1">
      <alignment horizontal="center" vertical="center" wrapText="1"/>
    </xf>
    <xf numFmtId="0" fontId="27" fillId="3" borderId="22" xfId="0" applyFont="1" applyFill="1" applyBorder="1" applyAlignment="1" applyProtection="1">
      <alignment horizontal="center" vertical="center" wrapText="1"/>
    </xf>
    <xf numFmtId="0" fontId="27" fillId="3" borderId="15" xfId="0" applyFont="1" applyFill="1" applyBorder="1" applyAlignment="1" applyProtection="1">
      <alignment horizontal="left" vertical="center" wrapText="1"/>
    </xf>
    <xf numFmtId="4" fontId="27" fillId="3" borderId="15" xfId="0" applyNumberFormat="1" applyFont="1" applyFill="1" applyBorder="1" applyAlignment="1" applyProtection="1">
      <alignment horizontal="right" vertical="center" wrapText="1"/>
    </xf>
    <xf numFmtId="0" fontId="27" fillId="3" borderId="95" xfId="0" applyFont="1" applyFill="1" applyBorder="1" applyAlignment="1" applyProtection="1">
      <alignment horizontal="center" vertical="center" wrapText="1"/>
    </xf>
    <xf numFmtId="3" fontId="18" fillId="3" borderId="5" xfId="0" applyNumberFormat="1" applyFont="1" applyFill="1" applyBorder="1" applyAlignment="1" applyProtection="1">
      <alignment horizontal="right" vertical="center"/>
      <protection locked="0"/>
    </xf>
    <xf numFmtId="3" fontId="18" fillId="3" borderId="4" xfId="0" applyNumberFormat="1" applyFont="1" applyFill="1" applyBorder="1" applyAlignment="1" applyProtection="1">
      <alignment horizontal="right" vertical="center"/>
      <protection locked="0"/>
    </xf>
    <xf numFmtId="3" fontId="19" fillId="0" borderId="50" xfId="0" applyNumberFormat="1" applyFont="1" applyFill="1" applyBorder="1" applyAlignment="1" applyProtection="1">
      <alignment horizontal="right" vertical="center"/>
    </xf>
    <xf numFmtId="0" fontId="28" fillId="3" borderId="46" xfId="0" applyFont="1" applyFill="1" applyBorder="1" applyAlignment="1" applyProtection="1">
      <alignment vertical="center"/>
    </xf>
    <xf numFmtId="0" fontId="28" fillId="3" borderId="46" xfId="0" applyFont="1" applyFill="1" applyBorder="1" applyAlignment="1" applyProtection="1">
      <alignment vertical="center" wrapText="1"/>
    </xf>
    <xf numFmtId="0" fontId="28" fillId="3" borderId="46" xfId="0" applyFont="1" applyFill="1" applyBorder="1" applyAlignment="1" applyProtection="1">
      <alignment wrapText="1"/>
    </xf>
    <xf numFmtId="0" fontId="26" fillId="4" borderId="56" xfId="0" applyFont="1" applyFill="1" applyBorder="1" applyAlignment="1" applyProtection="1">
      <alignment vertical="center"/>
    </xf>
    <xf numFmtId="0" fontId="26" fillId="4" borderId="57" xfId="0" applyFont="1" applyFill="1" applyBorder="1" applyAlignment="1" applyProtection="1">
      <alignment horizontal="left" wrapText="1"/>
    </xf>
    <xf numFmtId="3" fontId="26" fillId="4" borderId="57" xfId="0" applyNumberFormat="1" applyFont="1" applyFill="1" applyBorder="1" applyAlignment="1" applyProtection="1">
      <alignment horizontal="right"/>
    </xf>
    <xf numFmtId="0" fontId="26" fillId="4" borderId="66" xfId="0" applyFont="1" applyFill="1" applyBorder="1" applyAlignment="1" applyProtection="1">
      <alignment vertical="center"/>
    </xf>
    <xf numFmtId="0" fontId="26" fillId="4" borderId="99" xfId="0" applyFont="1" applyFill="1" applyBorder="1" applyAlignment="1" applyProtection="1">
      <alignment vertical="center"/>
    </xf>
    <xf numFmtId="0" fontId="26" fillId="4" borderId="43" xfId="0" applyFont="1" applyFill="1" applyBorder="1" applyAlignment="1" applyProtection="1">
      <alignment vertical="center"/>
    </xf>
    <xf numFmtId="3" fontId="26" fillId="4" borderId="2" xfId="0" applyNumberFormat="1" applyFont="1" applyFill="1" applyBorder="1" applyAlignment="1" applyProtection="1">
      <alignment horizontal="right" vertical="center"/>
    </xf>
    <xf numFmtId="3" fontId="26" fillId="4" borderId="62" xfId="0" applyNumberFormat="1" applyFont="1" applyFill="1" applyBorder="1" applyAlignment="1" applyProtection="1">
      <alignment horizontal="right" vertical="center"/>
    </xf>
    <xf numFmtId="3" fontId="26" fillId="4" borderId="92" xfId="0" applyNumberFormat="1" applyFont="1" applyFill="1" applyBorder="1" applyAlignment="1" applyProtection="1">
      <alignment horizontal="right" vertical="center"/>
    </xf>
    <xf numFmtId="3" fontId="26" fillId="4" borderId="87" xfId="0" applyNumberFormat="1" applyFont="1" applyFill="1" applyBorder="1" applyAlignment="1" applyProtection="1">
      <alignment horizontal="right" vertical="center"/>
    </xf>
    <xf numFmtId="0" fontId="29" fillId="4" borderId="99" xfId="0" applyFont="1" applyFill="1" applyBorder="1" applyAlignment="1" applyProtection="1">
      <alignment vertical="center"/>
    </xf>
    <xf numFmtId="3" fontId="29" fillId="4" borderId="56" xfId="0" applyNumberFormat="1" applyFont="1" applyFill="1" applyBorder="1" applyAlignment="1" applyProtection="1">
      <alignment horizontal="right"/>
      <protection locked="0"/>
    </xf>
    <xf numFmtId="3" fontId="29" fillId="4" borderId="57" xfId="0" applyNumberFormat="1" applyFont="1" applyFill="1" applyBorder="1" applyAlignment="1" applyProtection="1">
      <alignment horizontal="right"/>
      <protection locked="0"/>
    </xf>
    <xf numFmtId="0" fontId="29" fillId="4" borderId="43" xfId="0" applyFont="1" applyFill="1" applyBorder="1" applyAlignment="1" applyProtection="1">
      <alignment vertical="center"/>
    </xf>
    <xf numFmtId="0" fontId="28" fillId="3" borderId="54" xfId="0" applyFont="1" applyFill="1" applyBorder="1" applyAlignment="1" applyProtection="1">
      <alignment vertical="center"/>
    </xf>
    <xf numFmtId="3" fontId="18" fillId="0" borderId="5" xfId="0" applyNumberFormat="1" applyFont="1" applyFill="1" applyBorder="1" applyAlignment="1" applyProtection="1">
      <alignment horizontal="right"/>
      <protection locked="0"/>
    </xf>
    <xf numFmtId="0" fontId="28" fillId="3" borderId="55" xfId="0" applyFont="1" applyFill="1" applyBorder="1" applyAlignment="1" applyProtection="1">
      <alignment vertical="center"/>
    </xf>
    <xf numFmtId="0" fontId="26" fillId="4" borderId="43" xfId="0" applyFont="1" applyFill="1" applyBorder="1" applyAlignment="1" applyProtection="1">
      <alignment vertical="center" wrapText="1"/>
    </xf>
    <xf numFmtId="0" fontId="26" fillId="4" borderId="57" xfId="0" applyFont="1" applyFill="1" applyBorder="1" applyAlignment="1" applyProtection="1">
      <alignment vertical="center" wrapText="1"/>
    </xf>
    <xf numFmtId="0" fontId="19" fillId="3" borderId="57" xfId="0" applyFont="1" applyFill="1" applyBorder="1" applyAlignment="1" applyProtection="1">
      <alignment horizontal="center" vertical="center"/>
    </xf>
    <xf numFmtId="0" fontId="18" fillId="3" borderId="56" xfId="0" applyFont="1" applyFill="1" applyBorder="1" applyAlignment="1" applyProtection="1">
      <alignment vertical="center"/>
    </xf>
    <xf numFmtId="3" fontId="26" fillId="4" borderId="56" xfId="0" applyNumberFormat="1" applyFont="1" applyFill="1" applyBorder="1" applyAlignment="1" applyProtection="1">
      <alignment horizontal="right" vertical="center"/>
    </xf>
    <xf numFmtId="3" fontId="26" fillId="4" borderId="57" xfId="0" applyNumberFormat="1" applyFont="1" applyFill="1" applyBorder="1" applyAlignment="1" applyProtection="1">
      <alignment horizontal="right" vertical="center"/>
    </xf>
    <xf numFmtId="3" fontId="26" fillId="4" borderId="58" xfId="0" applyNumberFormat="1" applyFont="1" applyFill="1" applyBorder="1" applyAlignment="1" applyProtection="1">
      <alignment horizontal="right" vertical="center"/>
    </xf>
    <xf numFmtId="3" fontId="19" fillId="0" borderId="47" xfId="0" applyNumberFormat="1" applyFont="1" applyFill="1" applyBorder="1" applyAlignment="1" applyProtection="1">
      <alignment horizontal="right" vertical="center"/>
    </xf>
    <xf numFmtId="0" fontId="28" fillId="3" borderId="55" xfId="0" applyFont="1" applyFill="1" applyBorder="1" applyAlignment="1" applyProtection="1">
      <alignment vertical="center" wrapText="1"/>
    </xf>
    <xf numFmtId="3" fontId="18" fillId="0" borderId="5" xfId="0" applyNumberFormat="1" applyFont="1" applyFill="1" applyBorder="1" applyAlignment="1" applyProtection="1">
      <alignment horizontal="right" wrapText="1"/>
    </xf>
    <xf numFmtId="0" fontId="29" fillId="4" borderId="56" xfId="0" applyFont="1" applyFill="1" applyBorder="1" applyAlignment="1" applyProtection="1">
      <alignment vertical="center"/>
    </xf>
    <xf numFmtId="0" fontId="28" fillId="3" borderId="55" xfId="0" applyFont="1" applyFill="1" applyBorder="1" applyAlignment="1" applyProtection="1">
      <alignment wrapText="1"/>
    </xf>
    <xf numFmtId="3" fontId="18" fillId="0" borderId="61" xfId="0" applyNumberFormat="1" applyFont="1" applyFill="1" applyBorder="1" applyAlignment="1" applyProtection="1">
      <alignment horizontal="right" wrapText="1"/>
    </xf>
    <xf numFmtId="3" fontId="18" fillId="0" borderId="7" xfId="0" applyNumberFormat="1" applyFont="1" applyFill="1" applyBorder="1" applyAlignment="1" applyProtection="1">
      <alignment horizontal="right" wrapText="1"/>
    </xf>
    <xf numFmtId="3" fontId="26" fillId="4" borderId="74" xfId="0" applyNumberFormat="1" applyFont="1" applyFill="1" applyBorder="1" applyAlignment="1" applyProtection="1">
      <alignment horizontal="right" vertical="center"/>
    </xf>
    <xf numFmtId="0" fontId="29" fillId="4" borderId="58" xfId="0" applyFont="1" applyFill="1" applyBorder="1" applyAlignment="1" applyProtection="1">
      <alignment vertical="center" wrapText="1"/>
    </xf>
    <xf numFmtId="3" fontId="26" fillId="4" borderId="72" xfId="0" applyNumberFormat="1" applyFont="1" applyFill="1" applyBorder="1" applyAlignment="1" applyProtection="1">
      <alignment horizontal="right" vertical="center"/>
    </xf>
    <xf numFmtId="3" fontId="26" fillId="4" borderId="10" xfId="0" applyNumberFormat="1" applyFont="1" applyFill="1" applyBorder="1" applyAlignment="1" applyProtection="1">
      <alignment horizontal="right" vertical="center"/>
    </xf>
    <xf numFmtId="0" fontId="19" fillId="3" borderId="67" xfId="0" applyFont="1" applyFill="1" applyBorder="1" applyAlignment="1" applyProtection="1">
      <alignment horizontal="center" vertical="center"/>
    </xf>
    <xf numFmtId="0" fontId="26" fillId="4" borderId="63" xfId="0" applyFont="1" applyFill="1" applyBorder="1" applyAlignment="1" applyProtection="1">
      <alignment vertical="center" wrapText="1"/>
    </xf>
    <xf numFmtId="0" fontId="26" fillId="4" borderId="65" xfId="0" applyFont="1" applyFill="1" applyBorder="1" applyAlignment="1" applyProtection="1">
      <alignment vertical="center" wrapText="1"/>
    </xf>
    <xf numFmtId="0" fontId="26" fillId="5" borderId="56" xfId="0" applyFont="1" applyFill="1" applyBorder="1" applyAlignment="1" applyProtection="1">
      <alignment vertical="center"/>
    </xf>
    <xf numFmtId="0" fontId="26" fillId="5" borderId="43" xfId="0" applyFont="1" applyFill="1" applyBorder="1" applyAlignment="1" applyProtection="1">
      <alignment vertical="center"/>
    </xf>
    <xf numFmtId="0" fontId="26" fillId="4" borderId="57" xfId="0" quotePrefix="1" applyFont="1" applyFill="1" applyBorder="1" applyAlignment="1" applyProtection="1">
      <alignment horizontal="left" wrapText="1"/>
    </xf>
    <xf numFmtId="0" fontId="27" fillId="3" borderId="55" xfId="0" applyFont="1" applyFill="1" applyBorder="1" applyAlignment="1" applyProtection="1">
      <alignment vertical="center"/>
    </xf>
    <xf numFmtId="0" fontId="27" fillId="3" borderId="46" xfId="0" applyFont="1" applyFill="1" applyBorder="1" applyAlignment="1" applyProtection="1">
      <alignment vertical="center"/>
    </xf>
    <xf numFmtId="0" fontId="27" fillId="3" borderId="54" xfId="0" applyFont="1" applyFill="1" applyBorder="1" applyAlignment="1" applyProtection="1">
      <alignment vertical="center"/>
    </xf>
    <xf numFmtId="0" fontId="27" fillId="3" borderId="55" xfId="0" applyFont="1" applyFill="1" applyBorder="1" applyAlignment="1" applyProtection="1">
      <alignment vertical="center" wrapText="1"/>
    </xf>
    <xf numFmtId="0" fontId="27" fillId="3" borderId="46" xfId="0" applyFont="1" applyFill="1" applyBorder="1" applyAlignment="1" applyProtection="1">
      <alignment vertical="center" wrapText="1"/>
    </xf>
    <xf numFmtId="0" fontId="33" fillId="3" borderId="105" xfId="2" applyNumberFormat="1" applyFont="1" applyFill="1" applyBorder="1" applyAlignment="1">
      <alignment horizontal="center" vertical="center" wrapText="1"/>
    </xf>
    <xf numFmtId="0" fontId="33" fillId="3" borderId="114" xfId="2" applyFont="1" applyFill="1" applyBorder="1" applyAlignment="1">
      <alignment horizontal="center" vertical="center"/>
    </xf>
    <xf numFmtId="0" fontId="33" fillId="3" borderId="115" xfId="2" applyFont="1" applyFill="1" applyBorder="1" applyAlignment="1">
      <alignment horizontal="left" vertical="center"/>
    </xf>
    <xf numFmtId="0" fontId="33" fillId="3" borderId="116" xfId="2" applyFont="1" applyFill="1" applyBorder="1" applyAlignment="1">
      <alignment vertical="center" wrapText="1"/>
    </xf>
    <xf numFmtId="0" fontId="33" fillId="3" borderId="111" xfId="2" applyFont="1" applyFill="1" applyBorder="1" applyAlignment="1">
      <alignment horizontal="justify" vertical="center" wrapText="1"/>
    </xf>
    <xf numFmtId="0" fontId="33" fillId="3" borderId="117" xfId="2" applyFont="1" applyFill="1" applyBorder="1" applyAlignment="1">
      <alignment vertical="center" wrapText="1"/>
    </xf>
    <xf numFmtId="0" fontId="33" fillId="3" borderId="111" xfId="2" applyFont="1" applyFill="1" applyBorder="1" applyAlignment="1">
      <alignment vertical="center" wrapText="1"/>
    </xf>
    <xf numFmtId="0" fontId="33" fillId="3" borderId="106" xfId="2" applyNumberFormat="1" applyFont="1" applyFill="1" applyBorder="1" applyAlignment="1">
      <alignment horizontal="center" vertical="center" wrapText="1"/>
    </xf>
    <xf numFmtId="0" fontId="33" fillId="3" borderId="121" xfId="2" applyNumberFormat="1" applyFont="1" applyFill="1" applyBorder="1" applyAlignment="1">
      <alignment horizontal="center" vertical="center"/>
    </xf>
    <xf numFmtId="3" fontId="33" fillId="3" borderId="122" xfId="2" applyNumberFormat="1" applyFont="1" applyFill="1" applyBorder="1" applyAlignment="1">
      <alignment horizontal="center" vertical="center"/>
    </xf>
    <xf numFmtId="3" fontId="33" fillId="3" borderId="108" xfId="2" applyNumberFormat="1" applyFont="1" applyFill="1" applyBorder="1" applyAlignment="1">
      <alignment horizontal="center" vertical="center"/>
    </xf>
    <xf numFmtId="3" fontId="33" fillId="3" borderId="117" xfId="2" applyNumberFormat="1" applyFont="1" applyFill="1" applyBorder="1" applyAlignment="1">
      <alignment horizontal="center" vertical="center"/>
    </xf>
    <xf numFmtId="164" fontId="33" fillId="3" borderId="108" xfId="2" applyNumberFormat="1" applyFont="1" applyFill="1" applyBorder="1" applyAlignment="1">
      <alignment horizontal="center" vertical="center"/>
    </xf>
    <xf numFmtId="3" fontId="16" fillId="3" borderId="108" xfId="2" applyNumberFormat="1" applyFont="1" applyFill="1" applyBorder="1" applyAlignment="1" applyProtection="1">
      <alignment vertical="center"/>
    </xf>
    <xf numFmtId="3" fontId="16" fillId="3" borderId="117" xfId="2" applyNumberFormat="1" applyFont="1" applyFill="1" applyBorder="1" applyAlignment="1" applyProtection="1">
      <alignment vertical="center"/>
    </xf>
    <xf numFmtId="10" fontId="16" fillId="3" borderId="108" xfId="2" applyNumberFormat="1" applyFont="1" applyFill="1" applyBorder="1" applyAlignment="1" applyProtection="1">
      <alignment horizontal="center" vertical="center"/>
    </xf>
    <xf numFmtId="0" fontId="28" fillId="3" borderId="8" xfId="0" applyFont="1" applyFill="1" applyBorder="1" applyAlignment="1" applyProtection="1">
      <alignment horizontal="left" wrapText="1"/>
    </xf>
    <xf numFmtId="0" fontId="28" fillId="3" borderId="101" xfId="0" applyFont="1" applyFill="1" applyBorder="1" applyAlignment="1" applyProtection="1">
      <alignment horizontal="left" wrapText="1"/>
    </xf>
    <xf numFmtId="3" fontId="18" fillId="0" borderId="125" xfId="0" applyNumberFormat="1" applyFont="1" applyFill="1" applyBorder="1" applyAlignment="1" applyProtection="1">
      <alignment horizontal="right" vertical="center"/>
      <protection locked="0"/>
    </xf>
    <xf numFmtId="3" fontId="18" fillId="3" borderId="0" xfId="0" applyNumberFormat="1" applyFont="1" applyFill="1" applyBorder="1" applyAlignment="1" applyProtection="1">
      <alignment horizontal="right" vertical="center"/>
    </xf>
    <xf numFmtId="0" fontId="28" fillId="3" borderId="8" xfId="0" applyFont="1" applyFill="1" applyBorder="1" applyAlignment="1" applyProtection="1">
      <alignment horizontal="left" vertical="center" wrapText="1"/>
    </xf>
    <xf numFmtId="0" fontId="28" fillId="3" borderId="101" xfId="0" applyFont="1" applyFill="1" applyBorder="1" applyAlignment="1" applyProtection="1">
      <alignment horizontal="left" vertical="center" wrapText="1"/>
    </xf>
    <xf numFmtId="0" fontId="18" fillId="3" borderId="135" xfId="0" applyFont="1" applyFill="1" applyBorder="1" applyAlignment="1" applyProtection="1">
      <alignment horizontal="center"/>
    </xf>
    <xf numFmtId="0" fontId="19" fillId="3" borderId="137" xfId="0" applyFont="1" applyFill="1" applyBorder="1" applyAlignment="1" applyProtection="1">
      <alignment horizontal="center" vertical="center" wrapText="1"/>
    </xf>
    <xf numFmtId="0" fontId="28" fillId="3" borderId="135" xfId="0" applyFont="1" applyFill="1" applyBorder="1" applyAlignment="1" applyProtection="1">
      <alignment horizontal="center" vertical="center" wrapText="1"/>
    </xf>
    <xf numFmtId="3" fontId="18" fillId="0" borderId="141" xfId="0" applyNumberFormat="1" applyFont="1" applyFill="1" applyBorder="1" applyAlignment="1" applyProtection="1">
      <alignment vertical="center"/>
    </xf>
    <xf numFmtId="0" fontId="28" fillId="3" borderId="142" xfId="0" applyFont="1" applyFill="1" applyBorder="1" applyAlignment="1" applyProtection="1">
      <alignment horizontal="center" vertical="center" wrapText="1"/>
    </xf>
    <xf numFmtId="3" fontId="18" fillId="0" borderId="143" xfId="0" applyNumberFormat="1" applyFont="1" applyFill="1" applyBorder="1" applyAlignment="1" applyProtection="1">
      <alignment horizontal="center" vertical="center"/>
    </xf>
    <xf numFmtId="3" fontId="18" fillId="0" borderId="144" xfId="0" applyNumberFormat="1" applyFont="1" applyFill="1" applyBorder="1" applyAlignment="1" applyProtection="1">
      <alignment horizontal="center" vertical="center"/>
    </xf>
    <xf numFmtId="0" fontId="26" fillId="4" borderId="145" xfId="0" applyFont="1" applyFill="1" applyBorder="1" applyAlignment="1" applyProtection="1">
      <alignment horizontal="center" vertical="center" wrapText="1"/>
    </xf>
    <xf numFmtId="3" fontId="26" fillId="4" borderId="146" xfId="0" applyNumberFormat="1" applyFont="1" applyFill="1" applyBorder="1" applyAlignment="1" applyProtection="1">
      <alignment horizontal="center" vertical="center" wrapText="1"/>
    </xf>
    <xf numFmtId="3" fontId="18" fillId="0" borderId="147" xfId="0" applyNumberFormat="1" applyFont="1" applyFill="1" applyBorder="1" applyAlignment="1" applyProtection="1">
      <alignment horizontal="right" vertical="center"/>
    </xf>
    <xf numFmtId="3" fontId="18" fillId="0" borderId="143" xfId="0" applyNumberFormat="1" applyFont="1" applyFill="1" applyBorder="1" applyAlignment="1" applyProtection="1">
      <alignment horizontal="right" vertical="center"/>
    </xf>
    <xf numFmtId="0" fontId="28" fillId="3" borderId="148" xfId="0" applyFont="1" applyFill="1" applyBorder="1" applyAlignment="1" applyProtection="1">
      <alignment horizontal="center" vertical="center" wrapText="1"/>
    </xf>
    <xf numFmtId="0" fontId="28" fillId="3" borderId="137" xfId="0" applyFont="1" applyFill="1" applyBorder="1" applyAlignment="1" applyProtection="1">
      <alignment horizontal="center" vertical="center" wrapText="1"/>
    </xf>
    <xf numFmtId="3" fontId="18" fillId="0" borderId="149" xfId="0" applyNumberFormat="1" applyFont="1" applyFill="1" applyBorder="1" applyAlignment="1" applyProtection="1">
      <alignment horizontal="right" vertical="center"/>
    </xf>
    <xf numFmtId="3" fontId="26" fillId="4" borderId="146" xfId="0" applyNumberFormat="1" applyFont="1" applyFill="1" applyBorder="1" applyAlignment="1" applyProtection="1">
      <alignment horizontal="right" vertical="center" wrapText="1"/>
    </xf>
    <xf numFmtId="0" fontId="26" fillId="4" borderId="148" xfId="0" applyFont="1" applyFill="1" applyBorder="1" applyAlignment="1" applyProtection="1">
      <alignment horizontal="center" vertical="center" wrapText="1"/>
    </xf>
    <xf numFmtId="3" fontId="26" fillId="4" borderId="136" xfId="0" applyNumberFormat="1" applyFont="1" applyFill="1" applyBorder="1" applyAlignment="1" applyProtection="1">
      <alignment horizontal="right" vertical="center" wrapText="1"/>
    </xf>
    <xf numFmtId="3" fontId="18" fillId="0" borderId="143" xfId="0" applyNumberFormat="1" applyFont="1" applyFill="1" applyBorder="1" applyAlignment="1" applyProtection="1">
      <alignment horizontal="right" vertical="center"/>
      <protection locked="0"/>
    </xf>
    <xf numFmtId="3" fontId="18" fillId="0" borderId="149" xfId="0" applyNumberFormat="1" applyFont="1" applyFill="1" applyBorder="1" applyAlignment="1" applyProtection="1">
      <alignment horizontal="right" vertical="center"/>
      <protection locked="0"/>
    </xf>
    <xf numFmtId="3" fontId="29" fillId="4" borderId="146" xfId="0" applyNumberFormat="1" applyFont="1" applyFill="1" applyBorder="1" applyAlignment="1" applyProtection="1">
      <alignment horizontal="right" vertical="center" wrapText="1"/>
    </xf>
    <xf numFmtId="3" fontId="29" fillId="4" borderId="146" xfId="0" applyNumberFormat="1" applyFont="1" applyFill="1" applyBorder="1" applyAlignment="1" applyProtection="1">
      <alignment horizontal="right" vertical="center"/>
    </xf>
    <xf numFmtId="3" fontId="18" fillId="0" borderId="152" xfId="0" applyNumberFormat="1" applyFont="1" applyFill="1" applyBorder="1" applyAlignment="1" applyProtection="1">
      <alignment horizontal="right" vertical="center"/>
      <protection locked="0"/>
    </xf>
    <xf numFmtId="0" fontId="26" fillId="5" borderId="153" xfId="0" applyFont="1" applyFill="1" applyBorder="1" applyAlignment="1" applyProtection="1">
      <alignment horizontal="center" vertical="center" wrapText="1"/>
    </xf>
    <xf numFmtId="0" fontId="26" fillId="5" borderId="154" xfId="0" applyFont="1" applyFill="1" applyBorder="1" applyAlignment="1" applyProtection="1">
      <alignment horizontal="left" vertical="center" wrapText="1"/>
    </xf>
    <xf numFmtId="0" fontId="26" fillId="5" borderId="155" xfId="0" applyFont="1" applyFill="1" applyBorder="1" applyAlignment="1" applyProtection="1">
      <alignment horizontal="center" vertical="center" wrapText="1"/>
    </xf>
    <xf numFmtId="3" fontId="26" fillId="5" borderId="156" xfId="0" applyNumberFormat="1" applyFont="1" applyFill="1" applyBorder="1" applyAlignment="1" applyProtection="1">
      <alignment horizontal="right" vertical="center" wrapText="1"/>
    </xf>
    <xf numFmtId="3" fontId="26" fillId="5" borderId="154" xfId="0" applyNumberFormat="1" applyFont="1" applyFill="1" applyBorder="1" applyAlignment="1" applyProtection="1">
      <alignment horizontal="right" vertical="center" wrapText="1"/>
    </xf>
    <xf numFmtId="3" fontId="26" fillId="5" borderId="157" xfId="0" applyNumberFormat="1" applyFont="1" applyFill="1" applyBorder="1" applyAlignment="1" applyProtection="1">
      <alignment horizontal="right" vertical="center" wrapText="1"/>
    </xf>
    <xf numFmtId="0" fontId="28" fillId="3" borderId="57" xfId="0" quotePrefix="1" applyFont="1" applyFill="1" applyBorder="1" applyAlignment="1" applyProtection="1">
      <alignment horizontal="center" vertical="center" wrapText="1"/>
    </xf>
    <xf numFmtId="0" fontId="28" fillId="3" borderId="57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/>
    </xf>
    <xf numFmtId="0" fontId="18" fillId="3" borderId="63" xfId="0" applyFont="1" applyFill="1" applyBorder="1" applyAlignment="1" applyProtection="1">
      <alignment horizontal="center" vertical="center"/>
    </xf>
    <xf numFmtId="0" fontId="19" fillId="3" borderId="82" xfId="0" applyFont="1" applyFill="1" applyBorder="1" applyAlignment="1" applyProtection="1">
      <alignment horizontal="left" vertical="center"/>
    </xf>
    <xf numFmtId="0" fontId="28" fillId="3" borderId="55" xfId="0" applyFont="1" applyFill="1" applyBorder="1" applyAlignment="1" applyProtection="1">
      <alignment horizontal="center" vertical="center"/>
    </xf>
    <xf numFmtId="0" fontId="28" fillId="3" borderId="48" xfId="0" applyFont="1" applyFill="1" applyBorder="1" applyAlignment="1" applyProtection="1">
      <alignment horizontal="left" vertical="center"/>
    </xf>
    <xf numFmtId="3" fontId="18" fillId="0" borderId="61" xfId="0" applyNumberFormat="1" applyFont="1" applyFill="1" applyBorder="1" applyAlignment="1" applyProtection="1">
      <alignment horizontal="right" vertical="center"/>
      <protection locked="0"/>
    </xf>
    <xf numFmtId="3" fontId="18" fillId="0" borderId="73" xfId="0" applyNumberFormat="1" applyFont="1" applyFill="1" applyBorder="1" applyAlignment="1" applyProtection="1">
      <alignment horizontal="right" vertical="center"/>
      <protection locked="0"/>
    </xf>
    <xf numFmtId="0" fontId="28" fillId="3" borderId="54" xfId="0" applyFont="1" applyFill="1" applyBorder="1" applyAlignment="1" applyProtection="1">
      <alignment horizontal="center" vertical="center"/>
    </xf>
    <xf numFmtId="0" fontId="28" fillId="3" borderId="47" xfId="0" applyFont="1" applyFill="1" applyBorder="1" applyAlignment="1" applyProtection="1">
      <alignment horizontal="left" vertical="center"/>
    </xf>
    <xf numFmtId="3" fontId="18" fillId="0" borderId="71" xfId="0" applyNumberFormat="1" applyFont="1" applyFill="1" applyBorder="1" applyAlignment="1" applyProtection="1">
      <alignment horizontal="right" vertical="center"/>
      <protection locked="0"/>
    </xf>
    <xf numFmtId="0" fontId="28" fillId="3" borderId="58" xfId="0" applyFont="1" applyFill="1" applyBorder="1" applyAlignment="1" applyProtection="1">
      <alignment horizontal="left" vertical="center"/>
    </xf>
    <xf numFmtId="3" fontId="19" fillId="3" borderId="74" xfId="0" applyNumberFormat="1" applyFont="1" applyFill="1" applyBorder="1" applyAlignment="1" applyProtection="1">
      <alignment horizontal="right" vertical="center"/>
    </xf>
    <xf numFmtId="3" fontId="19" fillId="3" borderId="65" xfId="0" applyNumberFormat="1" applyFont="1" applyFill="1" applyBorder="1" applyAlignment="1" applyProtection="1">
      <alignment horizontal="right" vertical="center"/>
    </xf>
    <xf numFmtId="3" fontId="18" fillId="0" borderId="48" xfId="0" applyNumberFormat="1" applyFont="1" applyFill="1" applyBorder="1" applyAlignment="1" applyProtection="1">
      <alignment horizontal="right" vertical="center"/>
      <protection locked="0"/>
    </xf>
    <xf numFmtId="0" fontId="28" fillId="3" borderId="46" xfId="0" applyFont="1" applyFill="1" applyBorder="1" applyAlignment="1" applyProtection="1">
      <alignment horizontal="center" vertical="center"/>
    </xf>
    <xf numFmtId="0" fontId="28" fillId="3" borderId="50" xfId="0" applyFont="1" applyFill="1" applyBorder="1" applyAlignment="1" applyProtection="1">
      <alignment horizontal="left" vertical="center"/>
    </xf>
    <xf numFmtId="3" fontId="19" fillId="3" borderId="64" xfId="0" applyNumberFormat="1" applyFont="1" applyFill="1" applyBorder="1" applyAlignment="1" applyProtection="1">
      <alignment horizontal="right" vertical="center"/>
    </xf>
    <xf numFmtId="3" fontId="26" fillId="5" borderId="78" xfId="0" applyNumberFormat="1" applyFont="1" applyFill="1" applyBorder="1" applyAlignment="1" applyProtection="1">
      <alignment horizontal="right" vertical="center"/>
    </xf>
    <xf numFmtId="3" fontId="26" fillId="5" borderId="79" xfId="0" applyNumberFormat="1" applyFont="1" applyFill="1" applyBorder="1" applyAlignment="1" applyProtection="1">
      <alignment horizontal="right" vertical="center"/>
    </xf>
    <xf numFmtId="0" fontId="28" fillId="3" borderId="58" xfId="0" applyFont="1" applyFill="1" applyBorder="1" applyAlignment="1" applyProtection="1">
      <alignment horizontal="left" vertical="center" wrapText="1"/>
    </xf>
    <xf numFmtId="3" fontId="28" fillId="3" borderId="74" xfId="0" applyNumberFormat="1" applyFont="1" applyFill="1" applyBorder="1" applyAlignment="1" applyProtection="1">
      <alignment horizontal="right" vertical="center"/>
    </xf>
    <xf numFmtId="3" fontId="28" fillId="3" borderId="65" xfId="0" applyNumberFormat="1" applyFont="1" applyFill="1" applyBorder="1" applyAlignment="1" applyProtection="1">
      <alignment horizontal="right" vertical="center"/>
    </xf>
    <xf numFmtId="3" fontId="18" fillId="0" borderId="70" xfId="0" applyNumberFormat="1" applyFont="1" applyFill="1" applyBorder="1" applyAlignment="1" applyProtection="1">
      <alignment horizontal="right" vertical="center"/>
      <protection locked="0"/>
    </xf>
    <xf numFmtId="3" fontId="18" fillId="0" borderId="3" xfId="0" applyNumberFormat="1" applyFont="1" applyFill="1" applyBorder="1" applyAlignment="1" applyProtection="1">
      <alignment horizontal="right" vertical="center"/>
      <protection locked="0"/>
    </xf>
    <xf numFmtId="3" fontId="18" fillId="0" borderId="49" xfId="0" applyNumberFormat="1" applyFont="1" applyFill="1" applyBorder="1" applyAlignment="1" applyProtection="1">
      <alignment horizontal="right" vertical="center"/>
      <protection locked="0"/>
    </xf>
    <xf numFmtId="3" fontId="19" fillId="3" borderId="80" xfId="0" applyNumberFormat="1" applyFont="1" applyFill="1" applyBorder="1" applyAlignment="1" applyProtection="1">
      <alignment horizontal="right" vertical="center"/>
      <protection locked="0"/>
    </xf>
    <xf numFmtId="3" fontId="19" fillId="3" borderId="74" xfId="0" applyNumberFormat="1" applyFont="1" applyFill="1" applyBorder="1" applyAlignment="1" applyProtection="1">
      <alignment horizontal="right" vertical="center"/>
      <protection locked="0"/>
    </xf>
    <xf numFmtId="3" fontId="19" fillId="3" borderId="65" xfId="0" applyNumberFormat="1" applyFont="1" applyFill="1" applyBorder="1" applyAlignment="1" applyProtection="1">
      <alignment horizontal="right" vertical="center"/>
      <protection locked="0"/>
    </xf>
    <xf numFmtId="0" fontId="28" fillId="3" borderId="53" xfId="0" applyFont="1" applyFill="1" applyBorder="1" applyAlignment="1" applyProtection="1">
      <alignment horizontal="left" vertical="center"/>
    </xf>
    <xf numFmtId="3" fontId="26" fillId="5" borderId="74" xfId="0" applyNumberFormat="1" applyFont="1" applyFill="1" applyBorder="1" applyAlignment="1" applyProtection="1">
      <alignment horizontal="right" vertical="center"/>
    </xf>
    <xf numFmtId="3" fontId="26" fillId="5" borderId="65" xfId="0" applyNumberFormat="1" applyFont="1" applyFill="1" applyBorder="1" applyAlignment="1" applyProtection="1">
      <alignment horizontal="right" vertical="center"/>
    </xf>
    <xf numFmtId="0" fontId="22" fillId="0" borderId="11" xfId="0" applyFont="1" applyFill="1" applyBorder="1" applyAlignment="1" applyProtection="1">
      <alignment horizontal="center" vertical="center"/>
    </xf>
    <xf numFmtId="0" fontId="22" fillId="0" borderId="0" xfId="0" applyFont="1" applyFill="1" applyAlignment="1" applyProtection="1">
      <alignment horizontal="center" vertical="center"/>
    </xf>
    <xf numFmtId="0" fontId="22" fillId="3" borderId="0" xfId="0" applyFont="1" applyFill="1" applyAlignment="1" applyProtection="1">
      <alignment horizontal="center" vertical="center"/>
    </xf>
    <xf numFmtId="0" fontId="22" fillId="3" borderId="0" xfId="0" applyNumberFormat="1" applyFont="1" applyFill="1" applyAlignment="1" applyProtection="1">
      <alignment horizontal="right" vertical="center"/>
    </xf>
    <xf numFmtId="0" fontId="17" fillId="0" borderId="0" xfId="0" applyFont="1" applyFill="1" applyAlignment="1">
      <alignment vertical="center"/>
    </xf>
    <xf numFmtId="3" fontId="18" fillId="0" borderId="90" xfId="0" applyNumberFormat="1" applyFont="1" applyFill="1" applyBorder="1" applyAlignment="1" applyProtection="1">
      <alignment horizontal="right" vertical="center"/>
      <protection locked="0"/>
    </xf>
    <xf numFmtId="3" fontId="18" fillId="0" borderId="61" xfId="0" applyNumberFormat="1" applyFont="1" applyFill="1" applyBorder="1" applyAlignment="1" applyProtection="1">
      <alignment horizontal="right" vertical="center" wrapText="1"/>
    </xf>
    <xf numFmtId="3" fontId="18" fillId="0" borderId="5" xfId="0" applyNumberFormat="1" applyFont="1" applyFill="1" applyBorder="1" applyAlignment="1" applyProtection="1">
      <alignment horizontal="right" vertical="center" wrapText="1"/>
    </xf>
    <xf numFmtId="3" fontId="18" fillId="0" borderId="48" xfId="0" applyNumberFormat="1" applyFont="1" applyFill="1" applyBorder="1" applyAlignment="1" applyProtection="1">
      <alignment horizontal="right" vertical="center" wrapText="1"/>
    </xf>
    <xf numFmtId="3" fontId="18" fillId="0" borderId="7" xfId="0" applyNumberFormat="1" applyFont="1" applyFill="1" applyBorder="1" applyAlignment="1" applyProtection="1">
      <alignment horizontal="right" vertical="center" wrapText="1"/>
    </xf>
    <xf numFmtId="3" fontId="18" fillId="0" borderId="4" xfId="0" applyNumberFormat="1" applyFont="1" applyFill="1" applyBorder="1" applyAlignment="1" applyProtection="1">
      <alignment horizontal="right" vertical="center" wrapText="1"/>
    </xf>
    <xf numFmtId="3" fontId="18" fillId="0" borderId="50" xfId="0" applyNumberFormat="1" applyFont="1" applyFill="1" applyBorder="1" applyAlignment="1" applyProtection="1">
      <alignment horizontal="right" vertical="center" wrapText="1"/>
    </xf>
    <xf numFmtId="3" fontId="29" fillId="6" borderId="92" xfId="0" applyNumberFormat="1" applyFont="1" applyFill="1" applyBorder="1" applyAlignment="1" applyProtection="1">
      <alignment horizontal="right" vertical="center"/>
      <protection locked="0"/>
    </xf>
    <xf numFmtId="3" fontId="29" fillId="6" borderId="72" xfId="0" applyNumberFormat="1" applyFont="1" applyFill="1" applyBorder="1" applyAlignment="1" applyProtection="1">
      <alignment horizontal="right" vertical="center"/>
      <protection locked="0"/>
    </xf>
    <xf numFmtId="3" fontId="29" fillId="4" borderId="87" xfId="0" applyNumberFormat="1" applyFont="1" applyFill="1" applyBorder="1" applyAlignment="1" applyProtection="1">
      <alignment horizontal="right" vertical="center"/>
    </xf>
    <xf numFmtId="3" fontId="29" fillId="4" borderId="74" xfId="0" applyNumberFormat="1" applyFont="1" applyFill="1" applyBorder="1" applyAlignment="1" applyProtection="1">
      <alignment horizontal="right" vertical="center"/>
      <protection locked="0"/>
    </xf>
    <xf numFmtId="3" fontId="29" fillId="4" borderId="57" xfId="0" applyNumberFormat="1" applyFont="1" applyFill="1" applyBorder="1" applyAlignment="1" applyProtection="1">
      <alignment horizontal="right" vertical="center"/>
      <protection locked="0"/>
    </xf>
    <xf numFmtId="3" fontId="29" fillId="4" borderId="72" xfId="0" applyNumberFormat="1" applyFont="1" applyFill="1" applyBorder="1" applyAlignment="1" applyProtection="1">
      <alignment horizontal="right" vertical="center"/>
      <protection locked="0"/>
    </xf>
    <xf numFmtId="3" fontId="29" fillId="4" borderId="92" xfId="0" applyNumberFormat="1" applyFont="1" applyFill="1" applyBorder="1" applyAlignment="1" applyProtection="1">
      <alignment horizontal="right" vertical="center"/>
      <protection locked="0"/>
    </xf>
    <xf numFmtId="0" fontId="26" fillId="4" borderId="8" xfId="0" quotePrefix="1" applyFont="1" applyFill="1" applyBorder="1" applyAlignment="1" applyProtection="1">
      <alignment horizontal="left" vertical="center" wrapText="1"/>
    </xf>
    <xf numFmtId="3" fontId="26" fillId="6" borderId="102" xfId="0" applyNumberFormat="1" applyFont="1" applyFill="1" applyBorder="1" applyAlignment="1" applyProtection="1">
      <alignment horizontal="right" vertical="center"/>
      <protection locked="0"/>
    </xf>
    <xf numFmtId="0" fontId="26" fillId="4" borderId="74" xfId="0" applyFont="1" applyFill="1" applyBorder="1" applyAlignment="1" applyProtection="1">
      <alignment horizontal="center" vertical="center" wrapText="1"/>
    </xf>
    <xf numFmtId="0" fontId="26" fillId="4" borderId="67" xfId="0" applyFont="1" applyFill="1" applyBorder="1" applyAlignment="1" applyProtection="1">
      <alignment horizontal="center" vertical="center" wrapText="1"/>
    </xf>
    <xf numFmtId="3" fontId="26" fillId="4" borderId="67" xfId="0" applyNumberFormat="1" applyFont="1" applyFill="1" applyBorder="1" applyAlignment="1" applyProtection="1">
      <alignment horizontal="center" vertical="center"/>
    </xf>
    <xf numFmtId="3" fontId="18" fillId="0" borderId="132" xfId="0" applyNumberFormat="1" applyFont="1" applyFill="1" applyBorder="1" applyAlignment="1" applyProtection="1">
      <alignment horizontal="center"/>
      <protection locked="0"/>
    </xf>
    <xf numFmtId="0" fontId="33" fillId="3" borderId="161" xfId="2" applyNumberFormat="1" applyFont="1" applyFill="1" applyBorder="1" applyAlignment="1">
      <alignment horizontal="center" vertical="center" wrapText="1"/>
    </xf>
    <xf numFmtId="0" fontId="33" fillId="3" borderId="162" xfId="2" applyFont="1" applyFill="1" applyBorder="1" applyAlignment="1">
      <alignment horizontal="center" vertical="center"/>
    </xf>
    <xf numFmtId="0" fontId="33" fillId="3" borderId="163" xfId="2" applyFont="1" applyFill="1" applyBorder="1" applyAlignment="1">
      <alignment horizontal="center" vertical="center"/>
    </xf>
    <xf numFmtId="0" fontId="33" fillId="3" borderId="165" xfId="2" applyFont="1" applyFill="1" applyBorder="1" applyAlignment="1">
      <alignment horizontal="center" vertical="center"/>
    </xf>
    <xf numFmtId="0" fontId="33" fillId="3" borderId="110" xfId="2" applyFont="1" applyFill="1" applyBorder="1" applyAlignment="1">
      <alignment horizontal="center" vertical="center"/>
    </xf>
    <xf numFmtId="10" fontId="16" fillId="3" borderId="120" xfId="2" applyNumberFormat="1" applyFont="1" applyFill="1" applyBorder="1" applyAlignment="1" applyProtection="1">
      <alignment horizontal="center" vertical="center"/>
    </xf>
    <xf numFmtId="0" fontId="3" fillId="2" borderId="169" xfId="2" applyBorder="1" applyAlignment="1">
      <alignment horizontal="center" vertical="center"/>
    </xf>
    <xf numFmtId="0" fontId="3" fillId="2" borderId="172" xfId="2" applyBorder="1" applyAlignment="1">
      <alignment horizontal="center" vertical="center"/>
    </xf>
    <xf numFmtId="0" fontId="3" fillId="2" borderId="11" xfId="2" applyBorder="1" applyAlignment="1">
      <alignment horizontal="center" vertical="center"/>
    </xf>
    <xf numFmtId="3" fontId="3" fillId="2" borderId="11" xfId="2" applyNumberFormat="1" applyBorder="1" applyAlignment="1">
      <alignment horizontal="center" vertical="center"/>
    </xf>
    <xf numFmtId="0" fontId="33" fillId="0" borderId="167" xfId="2" applyFont="1" applyFill="1" applyBorder="1" applyAlignment="1">
      <alignment horizontal="center" vertical="center"/>
    </xf>
    <xf numFmtId="0" fontId="33" fillId="0" borderId="113" xfId="2" applyFont="1" applyFill="1" applyBorder="1" applyAlignment="1">
      <alignment horizontal="left" vertical="center" wrapText="1"/>
    </xf>
    <xf numFmtId="0" fontId="33" fillId="0" borderId="123" xfId="2" applyNumberFormat="1" applyFont="1" applyFill="1" applyBorder="1" applyAlignment="1">
      <alignment horizontal="center" vertical="center"/>
    </xf>
    <xf numFmtId="3" fontId="15" fillId="0" borderId="75" xfId="2" applyNumberFormat="1" applyFont="1" applyFill="1" applyBorder="1" applyAlignment="1" applyProtection="1">
      <alignment vertical="center"/>
    </xf>
    <xf numFmtId="3" fontId="15" fillId="0" borderId="112" xfId="2" applyNumberFormat="1" applyFont="1" applyFill="1" applyBorder="1" applyAlignment="1" applyProtection="1">
      <alignment vertical="center"/>
    </xf>
    <xf numFmtId="0" fontId="0" fillId="0" borderId="0" xfId="0" applyFill="1" applyAlignment="1">
      <alignment vertical="center"/>
    </xf>
    <xf numFmtId="0" fontId="33" fillId="0" borderId="110" xfId="2" applyFont="1" applyFill="1" applyBorder="1" applyAlignment="1">
      <alignment horizontal="center" vertical="center"/>
    </xf>
    <xf numFmtId="0" fontId="33" fillId="0" borderId="111" xfId="2" applyFont="1" applyFill="1" applyBorder="1" applyAlignment="1">
      <alignment vertical="center" wrapText="1"/>
    </xf>
    <xf numFmtId="164" fontId="33" fillId="0" borderId="108" xfId="2" applyNumberFormat="1" applyFont="1" applyFill="1" applyBorder="1" applyAlignment="1">
      <alignment horizontal="center" vertical="center"/>
    </xf>
    <xf numFmtId="10" fontId="16" fillId="0" borderId="108" xfId="1" applyNumberFormat="1" applyFont="1" applyFill="1" applyBorder="1" applyAlignment="1" applyProtection="1">
      <alignment horizontal="center" vertical="center"/>
    </xf>
    <xf numFmtId="10" fontId="16" fillId="0" borderId="166" xfId="1" applyNumberFormat="1" applyFont="1" applyFill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 vertical="center" wrapText="1"/>
    </xf>
    <xf numFmtId="0" fontId="25" fillId="3" borderId="78" xfId="0" quotePrefix="1" applyFont="1" applyFill="1" applyBorder="1" applyAlignment="1" applyProtection="1">
      <alignment horizontal="center" vertical="center" wrapText="1"/>
    </xf>
    <xf numFmtId="0" fontId="25" fillId="3" borderId="72" xfId="0" quotePrefix="1" applyFont="1" applyFill="1" applyBorder="1" applyAlignment="1" applyProtection="1">
      <alignment horizontal="center" vertical="center" wrapText="1"/>
    </xf>
    <xf numFmtId="0" fontId="25" fillId="3" borderId="91" xfId="0" quotePrefix="1" applyFont="1" applyFill="1" applyBorder="1" applyAlignment="1" applyProtection="1">
      <alignment horizontal="center" vertical="center" wrapText="1"/>
    </xf>
    <xf numFmtId="0" fontId="25" fillId="3" borderId="92" xfId="0" quotePrefix="1" applyFont="1" applyFill="1" applyBorder="1" applyAlignment="1" applyProtection="1">
      <alignment horizontal="center" vertical="center" wrapText="1"/>
    </xf>
    <xf numFmtId="0" fontId="8" fillId="5" borderId="14" xfId="0" quotePrefix="1" applyFont="1" applyFill="1" applyBorder="1" applyAlignment="1" applyProtection="1">
      <alignment horizontal="center"/>
    </xf>
    <xf numFmtId="0" fontId="8" fillId="5" borderId="0" xfId="0" quotePrefix="1" applyFont="1" applyFill="1" applyBorder="1" applyAlignment="1" applyProtection="1">
      <alignment horizontal="center"/>
    </xf>
    <xf numFmtId="0" fontId="25" fillId="3" borderId="40" xfId="0" applyFont="1" applyFill="1" applyBorder="1" applyAlignment="1" applyProtection="1">
      <alignment horizontal="left" vertical="center" wrapText="1"/>
    </xf>
    <xf numFmtId="0" fontId="25" fillId="3" borderId="41" xfId="0" applyFont="1" applyFill="1" applyBorder="1" applyAlignment="1" applyProtection="1">
      <alignment horizontal="left" vertical="center" wrapText="1"/>
    </xf>
    <xf numFmtId="3" fontId="8" fillId="4" borderId="23" xfId="0" applyNumberFormat="1" applyFont="1" applyFill="1" applyBorder="1" applyAlignment="1" applyProtection="1">
      <alignment horizontal="left"/>
    </xf>
    <xf numFmtId="3" fontId="8" fillId="4" borderId="33" xfId="0" applyNumberFormat="1" applyFont="1" applyFill="1" applyBorder="1" applyAlignment="1" applyProtection="1">
      <alignment horizontal="left"/>
    </xf>
    <xf numFmtId="3" fontId="8" fillId="4" borderId="41" xfId="0" applyNumberFormat="1" applyFont="1" applyFill="1" applyBorder="1" applyAlignment="1" applyProtection="1">
      <alignment horizontal="left"/>
    </xf>
    <xf numFmtId="3" fontId="8" fillId="4" borderId="23" xfId="0" applyNumberFormat="1" applyFont="1" applyFill="1" applyBorder="1" applyAlignment="1" applyProtection="1">
      <alignment horizontal="center" wrapText="1"/>
    </xf>
    <xf numFmtId="3" fontId="8" fillId="4" borderId="126" xfId="0" applyNumberFormat="1" applyFont="1" applyFill="1" applyBorder="1" applyAlignment="1" applyProtection="1">
      <alignment horizontal="center" wrapText="1"/>
    </xf>
    <xf numFmtId="0" fontId="25" fillId="3" borderId="128" xfId="0" applyFont="1" applyFill="1" applyBorder="1" applyAlignment="1" applyProtection="1">
      <alignment horizontal="center"/>
    </xf>
    <xf numFmtId="0" fontId="25" fillId="3" borderId="129" xfId="0" applyFont="1" applyFill="1" applyBorder="1" applyAlignment="1" applyProtection="1">
      <alignment horizontal="center"/>
    </xf>
    <xf numFmtId="0" fontId="25" fillId="3" borderId="130" xfId="0" applyFont="1" applyFill="1" applyBorder="1" applyAlignment="1" applyProtection="1">
      <alignment horizontal="center"/>
    </xf>
    <xf numFmtId="0" fontId="28" fillId="3" borderId="6" xfId="0" applyFont="1" applyFill="1" applyBorder="1" applyAlignment="1" applyProtection="1">
      <alignment horizontal="left" vertical="center" wrapText="1"/>
    </xf>
    <xf numFmtId="0" fontId="28" fillId="3" borderId="7" xfId="0" applyFont="1" applyFill="1" applyBorder="1" applyAlignment="1" applyProtection="1">
      <alignment horizontal="left" vertical="center" wrapText="1"/>
    </xf>
    <xf numFmtId="0" fontId="28" fillId="3" borderId="127" xfId="0" applyFont="1" applyFill="1" applyBorder="1" applyAlignment="1" applyProtection="1">
      <alignment horizontal="left" vertical="center" wrapText="1"/>
    </xf>
    <xf numFmtId="0" fontId="28" fillId="3" borderId="42" xfId="0" applyFont="1" applyFill="1" applyBorder="1" applyAlignment="1" applyProtection="1">
      <alignment horizontal="left" vertical="center" wrapText="1"/>
    </xf>
    <xf numFmtId="0" fontId="28" fillId="3" borderId="59" xfId="0" applyFont="1" applyFill="1" applyBorder="1" applyAlignment="1" applyProtection="1">
      <alignment horizontal="center"/>
    </xf>
    <xf numFmtId="0" fontId="23" fillId="0" borderId="0" xfId="0" applyFont="1" applyFill="1" applyBorder="1" applyAlignment="1" applyProtection="1">
      <alignment horizontal="left" vertical="center" wrapText="1"/>
    </xf>
    <xf numFmtId="0" fontId="8" fillId="5" borderId="69" xfId="0" quotePrefix="1" applyFont="1" applyFill="1" applyBorder="1" applyAlignment="1" applyProtection="1">
      <alignment horizontal="center"/>
    </xf>
    <xf numFmtId="0" fontId="25" fillId="3" borderId="103" xfId="0" quotePrefix="1" applyFont="1" applyFill="1" applyBorder="1" applyAlignment="1" applyProtection="1">
      <alignment horizontal="center" vertical="center" wrapText="1"/>
    </xf>
    <xf numFmtId="0" fontId="25" fillId="3" borderId="100" xfId="0" quotePrefix="1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>
      <alignment horizontal="center"/>
    </xf>
    <xf numFmtId="0" fontId="26" fillId="5" borderId="158" xfId="0" quotePrefix="1" applyFont="1" applyFill="1" applyBorder="1" applyAlignment="1" applyProtection="1">
      <alignment horizontal="center"/>
    </xf>
    <xf numFmtId="0" fontId="8" fillId="5" borderId="150" xfId="0" quotePrefix="1" applyFont="1" applyFill="1" applyBorder="1" applyAlignment="1" applyProtection="1">
      <alignment horizontal="center"/>
    </xf>
    <xf numFmtId="0" fontId="8" fillId="5" borderId="33" xfId="0" quotePrefix="1" applyFont="1" applyFill="1" applyBorder="1" applyAlignment="1" applyProtection="1">
      <alignment horizontal="center"/>
    </xf>
    <xf numFmtId="0" fontId="8" fillId="5" borderId="151" xfId="0" quotePrefix="1" applyFont="1" applyFill="1" applyBorder="1" applyAlignment="1" applyProtection="1">
      <alignment horizontal="center"/>
    </xf>
    <xf numFmtId="0" fontId="19" fillId="3" borderId="133" xfId="0" applyFont="1" applyFill="1" applyBorder="1" applyAlignment="1" applyProtection="1">
      <alignment horizontal="center"/>
    </xf>
    <xf numFmtId="0" fontId="19" fillId="3" borderId="134" xfId="0" applyFont="1" applyFill="1" applyBorder="1" applyAlignment="1" applyProtection="1">
      <alignment horizontal="center"/>
    </xf>
    <xf numFmtId="0" fontId="25" fillId="3" borderId="2" xfId="0" quotePrefix="1" applyFont="1" applyFill="1" applyBorder="1" applyAlignment="1" applyProtection="1">
      <alignment horizontal="center" vertical="center" wrapText="1"/>
    </xf>
    <xf numFmtId="0" fontId="26" fillId="5" borderId="139" xfId="0" quotePrefix="1" applyFont="1" applyFill="1" applyBorder="1" applyAlignment="1" applyProtection="1">
      <alignment horizontal="center"/>
    </xf>
    <xf numFmtId="0" fontId="26" fillId="5" borderId="64" xfId="0" quotePrefix="1" applyFont="1" applyFill="1" applyBorder="1" applyAlignment="1" applyProtection="1">
      <alignment horizontal="center"/>
    </xf>
    <xf numFmtId="0" fontId="26" fillId="5" borderId="140" xfId="0" quotePrefix="1" applyFont="1" applyFill="1" applyBorder="1" applyAlignment="1" applyProtection="1">
      <alignment horizontal="center"/>
    </xf>
    <xf numFmtId="0" fontId="25" fillId="3" borderId="10" xfId="0" quotePrefix="1" applyFont="1" applyFill="1" applyBorder="1" applyAlignment="1" applyProtection="1">
      <alignment horizontal="center" vertical="center" wrapText="1"/>
    </xf>
    <xf numFmtId="0" fontId="25" fillId="3" borderId="136" xfId="0" quotePrefix="1" applyFont="1" applyFill="1" applyBorder="1" applyAlignment="1" applyProtection="1">
      <alignment horizontal="center" vertical="center" wrapText="1"/>
    </xf>
    <xf numFmtId="0" fontId="25" fillId="3" borderId="138" xfId="0" quotePrefix="1" applyFont="1" applyFill="1" applyBorder="1" applyAlignment="1" applyProtection="1">
      <alignment horizontal="center" vertical="center" wrapText="1"/>
    </xf>
    <xf numFmtId="0" fontId="8" fillId="5" borderId="69" xfId="0" quotePrefix="1" applyFont="1" applyFill="1" applyBorder="1" applyAlignment="1" applyProtection="1">
      <alignment horizontal="center" vertical="center"/>
    </xf>
    <xf numFmtId="0" fontId="8" fillId="5" borderId="0" xfId="0" quotePrefix="1" applyFont="1" applyFill="1" applyBorder="1" applyAlignment="1" applyProtection="1">
      <alignment horizontal="center" vertical="center"/>
    </xf>
    <xf numFmtId="0" fontId="8" fillId="5" borderId="101" xfId="0" quotePrefix="1" applyFont="1" applyFill="1" applyBorder="1" applyAlignment="1" applyProtection="1">
      <alignment horizontal="center" vertical="center"/>
    </xf>
    <xf numFmtId="0" fontId="8" fillId="5" borderId="76" xfId="0" quotePrefix="1" applyFont="1" applyFill="1" applyBorder="1" applyAlignment="1" applyProtection="1">
      <alignment horizontal="center" vertical="center"/>
    </xf>
    <xf numFmtId="0" fontId="8" fillId="5" borderId="77" xfId="0" quotePrefix="1" applyFont="1" applyFill="1" applyBorder="1" applyAlignment="1" applyProtection="1">
      <alignment horizontal="center" vertical="center"/>
    </xf>
    <xf numFmtId="0" fontId="8" fillId="5" borderId="44" xfId="0" quotePrefix="1" applyFont="1" applyFill="1" applyBorder="1" applyAlignment="1" applyProtection="1">
      <alignment horizontal="center" vertical="center"/>
    </xf>
    <xf numFmtId="0" fontId="8" fillId="5" borderId="45" xfId="0" quotePrefix="1" applyFont="1" applyFill="1" applyBorder="1" applyAlignment="1" applyProtection="1">
      <alignment horizontal="center" vertical="center"/>
    </xf>
    <xf numFmtId="0" fontId="26" fillId="4" borderId="100" xfId="0" applyFont="1" applyFill="1" applyBorder="1" applyAlignment="1" applyProtection="1">
      <alignment horizontal="left" vertical="center" wrapText="1"/>
    </xf>
    <xf numFmtId="0" fontId="26" fillId="4" borderId="81" xfId="0" applyFont="1" applyFill="1" applyBorder="1" applyAlignment="1" applyProtection="1">
      <alignment horizontal="left" vertical="center" wrapText="1"/>
    </xf>
    <xf numFmtId="0" fontId="26" fillId="4" borderId="67" xfId="0" applyFont="1" applyFill="1" applyBorder="1" applyAlignment="1" applyProtection="1">
      <alignment horizontal="left" vertical="center" wrapText="1"/>
    </xf>
    <xf numFmtId="0" fontId="26" fillId="4" borderId="65" xfId="0" applyFont="1" applyFill="1" applyBorder="1" applyAlignment="1" applyProtection="1">
      <alignment horizontal="left" vertical="center" wrapText="1"/>
    </xf>
    <xf numFmtId="0" fontId="26" fillId="5" borderId="63" xfId="0" applyFont="1" applyFill="1" applyBorder="1" applyAlignment="1" applyProtection="1">
      <alignment horizontal="center" vertical="center" wrapText="1"/>
    </xf>
    <xf numFmtId="0" fontId="26" fillId="5" borderId="64" xfId="0" applyFont="1" applyFill="1" applyBorder="1" applyAlignment="1" applyProtection="1">
      <alignment horizontal="center" vertical="center" wrapText="1"/>
    </xf>
    <xf numFmtId="0" fontId="26" fillId="5" borderId="65" xfId="0" applyFont="1" applyFill="1" applyBorder="1" applyAlignment="1" applyProtection="1">
      <alignment horizontal="center" vertical="center" wrapText="1"/>
    </xf>
    <xf numFmtId="0" fontId="28" fillId="3" borderId="8" xfId="0" applyFont="1" applyFill="1" applyBorder="1" applyAlignment="1" applyProtection="1">
      <alignment horizontal="left" vertical="center" wrapText="1"/>
    </xf>
    <xf numFmtId="0" fontId="28" fillId="3" borderId="101" xfId="0" applyFont="1" applyFill="1" applyBorder="1" applyAlignment="1" applyProtection="1">
      <alignment horizontal="left" vertical="center" wrapText="1"/>
    </xf>
    <xf numFmtId="0" fontId="26" fillId="4" borderId="63" xfId="0" applyFont="1" applyFill="1" applyBorder="1" applyAlignment="1" applyProtection="1">
      <alignment horizontal="left" vertical="center" wrapText="1"/>
    </xf>
    <xf numFmtId="0" fontId="28" fillId="3" borderId="103" xfId="0" applyFont="1" applyFill="1" applyBorder="1" applyAlignment="1" applyProtection="1">
      <alignment horizontal="left" vertical="center" wrapText="1"/>
    </xf>
    <xf numFmtId="0" fontId="28" fillId="3" borderId="79" xfId="0" applyFont="1" applyFill="1" applyBorder="1" applyAlignment="1" applyProtection="1">
      <alignment horizontal="left" vertical="center" wrapText="1"/>
    </xf>
    <xf numFmtId="0" fontId="28" fillId="3" borderId="8" xfId="0" applyFont="1" applyFill="1" applyBorder="1" applyAlignment="1" applyProtection="1">
      <alignment vertical="center" wrapText="1"/>
    </xf>
    <xf numFmtId="0" fontId="28" fillId="3" borderId="101" xfId="0" applyFont="1" applyFill="1" applyBorder="1" applyAlignment="1" applyProtection="1">
      <alignment vertical="center" wrapText="1"/>
    </xf>
    <xf numFmtId="0" fontId="28" fillId="3" borderId="100" xfId="0" applyFont="1" applyFill="1" applyBorder="1" applyAlignment="1" applyProtection="1">
      <alignment vertical="center" wrapText="1"/>
    </xf>
    <xf numFmtId="0" fontId="28" fillId="3" borderId="81" xfId="0" applyFont="1" applyFill="1" applyBorder="1" applyAlignment="1" applyProtection="1">
      <alignment vertical="center" wrapText="1"/>
    </xf>
    <xf numFmtId="0" fontId="26" fillId="4" borderId="63" xfId="0" applyFont="1" applyFill="1" applyBorder="1" applyAlignment="1" applyProtection="1">
      <alignment horizontal="center" vertical="center" wrapText="1"/>
    </xf>
    <xf numFmtId="0" fontId="26" fillId="4" borderId="65" xfId="0" applyFont="1" applyFill="1" applyBorder="1" applyAlignment="1" applyProtection="1">
      <alignment horizontal="center" vertical="center" wrapText="1"/>
    </xf>
    <xf numFmtId="0" fontId="28" fillId="3" borderId="8" xfId="0" quotePrefix="1" applyFont="1" applyFill="1" applyBorder="1" applyAlignment="1" applyProtection="1">
      <alignment vertical="center" wrapText="1"/>
    </xf>
    <xf numFmtId="0" fontId="28" fillId="3" borderId="101" xfId="0" quotePrefix="1" applyFont="1" applyFill="1" applyBorder="1" applyAlignment="1" applyProtection="1">
      <alignment vertical="center" wrapText="1"/>
    </xf>
    <xf numFmtId="0" fontId="28" fillId="3" borderId="100" xfId="0" applyFont="1" applyFill="1" applyBorder="1" applyAlignment="1" applyProtection="1">
      <alignment horizontal="left" vertical="center" wrapText="1"/>
    </xf>
    <xf numFmtId="0" fontId="28" fillId="3" borderId="81" xfId="0" applyFont="1" applyFill="1" applyBorder="1" applyAlignment="1" applyProtection="1">
      <alignment horizontal="left" vertical="center" wrapText="1"/>
    </xf>
    <xf numFmtId="0" fontId="26" fillId="5" borderId="102" xfId="0" applyFont="1" applyFill="1" applyBorder="1" applyAlignment="1" applyProtection="1">
      <alignment horizontal="center" vertical="center" wrapText="1"/>
    </xf>
    <xf numFmtId="0" fontId="26" fillId="5" borderId="159" xfId="0" applyFont="1" applyFill="1" applyBorder="1" applyAlignment="1" applyProtection="1">
      <alignment horizontal="center" vertical="center" wrapText="1"/>
    </xf>
    <xf numFmtId="0" fontId="26" fillId="5" borderId="104" xfId="0" applyFont="1" applyFill="1" applyBorder="1" applyAlignment="1" applyProtection="1">
      <alignment horizontal="center" vertical="center" wrapText="1"/>
    </xf>
    <xf numFmtId="0" fontId="26" fillId="5" borderId="64" xfId="0" applyFont="1" applyFill="1" applyBorder="1" applyAlignment="1" applyProtection="1">
      <alignment horizontal="center" vertical="center"/>
    </xf>
    <xf numFmtId="0" fontId="26" fillId="5" borderId="67" xfId="0" applyFont="1" applyFill="1" applyBorder="1" applyAlignment="1" applyProtection="1">
      <alignment horizontal="center" vertical="center" wrapText="1"/>
    </xf>
    <xf numFmtId="0" fontId="19" fillId="3" borderId="67" xfId="0" applyFont="1" applyFill="1" applyBorder="1" applyAlignment="1" applyProtection="1">
      <alignment horizontal="center" vertical="center" wrapText="1"/>
    </xf>
    <xf numFmtId="0" fontId="19" fillId="3" borderId="74" xfId="0" applyFont="1" applyFill="1" applyBorder="1" applyAlignment="1" applyProtection="1">
      <alignment horizontal="center" vertical="center" wrapText="1"/>
    </xf>
    <xf numFmtId="0" fontId="28" fillId="3" borderId="8" xfId="0" quotePrefix="1" applyFont="1" applyFill="1" applyBorder="1" applyAlignment="1" applyProtection="1">
      <alignment horizontal="left" vertical="center" wrapText="1"/>
    </xf>
    <xf numFmtId="0" fontId="28" fillId="3" borderId="101" xfId="0" quotePrefix="1" applyFont="1" applyFill="1" applyBorder="1" applyAlignment="1" applyProtection="1">
      <alignment horizontal="left" vertical="center" wrapText="1"/>
    </xf>
    <xf numFmtId="0" fontId="28" fillId="3" borderId="103" xfId="0" applyFont="1" applyFill="1" applyBorder="1" applyAlignment="1" applyProtection="1">
      <alignment vertical="center" wrapText="1"/>
    </xf>
    <xf numFmtId="0" fontId="28" fillId="3" borderId="79" xfId="0" applyFont="1" applyFill="1" applyBorder="1" applyAlignment="1" applyProtection="1">
      <alignment vertical="center" wrapText="1"/>
    </xf>
    <xf numFmtId="0" fontId="26" fillId="4" borderId="63" xfId="0" applyFont="1" applyFill="1" applyBorder="1" applyAlignment="1" applyProtection="1">
      <alignment horizontal="left" wrapText="1"/>
    </xf>
    <xf numFmtId="0" fontId="26" fillId="4" borderId="65" xfId="0" applyFont="1" applyFill="1" applyBorder="1" applyAlignment="1" applyProtection="1">
      <alignment horizontal="left" wrapText="1"/>
    </xf>
    <xf numFmtId="0" fontId="26" fillId="5" borderId="63" xfId="0" applyFont="1" applyFill="1" applyBorder="1" applyAlignment="1" applyProtection="1">
      <alignment horizontal="center" wrapText="1"/>
    </xf>
    <xf numFmtId="0" fontId="26" fillId="5" borderId="64" xfId="0" applyFont="1" applyFill="1" applyBorder="1" applyAlignment="1" applyProtection="1">
      <alignment horizontal="center" wrapText="1"/>
    </xf>
    <xf numFmtId="0" fontId="29" fillId="4" borderId="63" xfId="0" applyFont="1" applyFill="1" applyBorder="1" applyAlignment="1" applyProtection="1">
      <alignment horizontal="left" vertical="center" wrapText="1"/>
    </xf>
    <xf numFmtId="0" fontId="29" fillId="4" borderId="65" xfId="0" applyFont="1" applyFill="1" applyBorder="1" applyAlignment="1" applyProtection="1">
      <alignment horizontal="left" vertical="center" wrapText="1"/>
    </xf>
    <xf numFmtId="0" fontId="28" fillId="3" borderId="8" xfId="0" applyFont="1" applyFill="1" applyBorder="1" applyAlignment="1" applyProtection="1">
      <alignment horizontal="left" wrapText="1"/>
    </xf>
    <xf numFmtId="0" fontId="28" fillId="3" borderId="101" xfId="0" applyFont="1" applyFill="1" applyBorder="1" applyAlignment="1" applyProtection="1">
      <alignment horizontal="left" wrapText="1"/>
    </xf>
    <xf numFmtId="0" fontId="28" fillId="3" borderId="100" xfId="0" applyFont="1" applyFill="1" applyBorder="1" applyAlignment="1" applyProtection="1">
      <alignment horizontal="left" wrapText="1"/>
    </xf>
    <xf numFmtId="0" fontId="28" fillId="3" borderId="81" xfId="0" applyFont="1" applyFill="1" applyBorder="1" applyAlignment="1" applyProtection="1">
      <alignment horizontal="left" wrapText="1"/>
    </xf>
    <xf numFmtId="0" fontId="28" fillId="3" borderId="103" xfId="0" applyFont="1" applyFill="1" applyBorder="1" applyAlignment="1" applyProtection="1">
      <alignment horizontal="left" wrapText="1"/>
    </xf>
    <xf numFmtId="0" fontId="28" fillId="3" borderId="79" xfId="0" applyFont="1" applyFill="1" applyBorder="1" applyAlignment="1" applyProtection="1">
      <alignment horizontal="left" wrapText="1"/>
    </xf>
    <xf numFmtId="0" fontId="29" fillId="4" borderId="63" xfId="0" applyFont="1" applyFill="1" applyBorder="1" applyAlignment="1" applyProtection="1">
      <alignment horizontal="left" wrapText="1"/>
    </xf>
    <xf numFmtId="0" fontId="29" fillId="4" borderId="65" xfId="0" applyFont="1" applyFill="1" applyBorder="1" applyAlignment="1" applyProtection="1">
      <alignment horizontal="left" wrapText="1"/>
    </xf>
    <xf numFmtId="0" fontId="29" fillId="4" borderId="100" xfId="0" applyFont="1" applyFill="1" applyBorder="1" applyAlignment="1" applyProtection="1">
      <alignment horizontal="left" wrapText="1"/>
    </xf>
    <xf numFmtId="0" fontId="29" fillId="4" borderId="75" xfId="0" applyFont="1" applyFill="1" applyBorder="1" applyAlignment="1" applyProtection="1">
      <alignment horizontal="left" wrapText="1"/>
    </xf>
    <xf numFmtId="0" fontId="26" fillId="4" borderId="64" xfId="0" applyFont="1" applyFill="1" applyBorder="1" applyAlignment="1" applyProtection="1">
      <alignment horizontal="center" vertical="center" wrapText="1"/>
    </xf>
    <xf numFmtId="0" fontId="26" fillId="5" borderId="69" xfId="0" applyFont="1" applyFill="1" applyBorder="1" applyAlignment="1" applyProtection="1">
      <alignment horizontal="center" vertical="center" wrapText="1"/>
    </xf>
    <xf numFmtId="0" fontId="26" fillId="5" borderId="0" xfId="0" applyFont="1" applyFill="1" applyBorder="1" applyAlignment="1" applyProtection="1">
      <alignment horizontal="center" vertical="center" wrapText="1"/>
    </xf>
    <xf numFmtId="0" fontId="28" fillId="3" borderId="8" xfId="0" quotePrefix="1" applyFont="1" applyFill="1" applyBorder="1" applyAlignment="1" applyProtection="1">
      <alignment horizontal="left" wrapText="1"/>
    </xf>
    <xf numFmtId="0" fontId="28" fillId="3" borderId="101" xfId="0" quotePrefix="1" applyFont="1" applyFill="1" applyBorder="1" applyAlignment="1" applyProtection="1">
      <alignment horizontal="left" wrapText="1"/>
    </xf>
    <xf numFmtId="0" fontId="4" fillId="2" borderId="168" xfId="2" applyFont="1" applyBorder="1" applyAlignment="1">
      <alignment horizontal="left" vertical="center" wrapText="1"/>
    </xf>
    <xf numFmtId="0" fontId="4" fillId="2" borderId="0" xfId="2" applyFont="1" applyBorder="1" applyAlignment="1">
      <alignment horizontal="left" vertical="center" wrapText="1"/>
    </xf>
    <xf numFmtId="0" fontId="4" fillId="2" borderId="13" xfId="2" applyFont="1" applyBorder="1" applyAlignment="1">
      <alignment horizontal="left" vertical="center" wrapText="1"/>
    </xf>
    <xf numFmtId="0" fontId="0" fillId="0" borderId="170" xfId="0" applyBorder="1" applyAlignment="1">
      <alignment horizontal="center" vertical="center" wrapText="1"/>
    </xf>
    <xf numFmtId="0" fontId="0" fillId="0" borderId="131" xfId="0" applyBorder="1" applyAlignment="1">
      <alignment horizontal="center" vertical="center" wrapText="1"/>
    </xf>
    <xf numFmtId="0" fontId="0" fillId="0" borderId="171" xfId="0" applyBorder="1" applyAlignment="1">
      <alignment horizontal="center" vertical="center" wrapText="1"/>
    </xf>
    <xf numFmtId="3" fontId="16" fillId="0" borderId="107" xfId="2" applyNumberFormat="1" applyFont="1" applyFill="1" applyBorder="1" applyAlignment="1" applyProtection="1">
      <alignment horizontal="center" vertical="center"/>
      <protection locked="0"/>
    </xf>
    <xf numFmtId="3" fontId="16" fillId="0" borderId="164" xfId="2" applyNumberFormat="1" applyFont="1" applyFill="1" applyBorder="1" applyAlignment="1" applyProtection="1">
      <alignment horizontal="center" vertical="center"/>
      <protection locked="0"/>
    </xf>
    <xf numFmtId="10" fontId="16" fillId="0" borderId="120" xfId="2" applyNumberFormat="1" applyFont="1" applyFill="1" applyBorder="1" applyAlignment="1" applyProtection="1">
      <alignment horizontal="center" vertical="center"/>
    </xf>
    <xf numFmtId="10" fontId="16" fillId="0" borderId="109" xfId="2" applyNumberFormat="1" applyFont="1" applyFill="1" applyBorder="1" applyAlignment="1" applyProtection="1">
      <alignment horizontal="center" vertical="center"/>
    </xf>
    <xf numFmtId="3" fontId="16" fillId="0" borderId="0" xfId="2" applyNumberFormat="1" applyFont="1" applyFill="1" applyBorder="1" applyAlignment="1" applyProtection="1">
      <alignment horizontal="center" vertical="center"/>
      <protection locked="0"/>
    </xf>
    <xf numFmtId="3" fontId="16" fillId="0" borderId="152" xfId="2" applyNumberFormat="1" applyFont="1" applyFill="1" applyBorder="1" applyAlignment="1" applyProtection="1">
      <alignment horizontal="center" vertical="center"/>
      <protection locked="0"/>
    </xf>
    <xf numFmtId="0" fontId="15" fillId="0" borderId="0" xfId="2" applyFont="1" applyFill="1" applyBorder="1" applyAlignment="1">
      <alignment horizontal="center" vertical="center"/>
    </xf>
    <xf numFmtId="0" fontId="31" fillId="5" borderId="173" xfId="2" applyFont="1" applyFill="1" applyBorder="1" applyAlignment="1">
      <alignment horizontal="center" vertical="center"/>
    </xf>
    <xf numFmtId="0" fontId="31" fillId="5" borderId="174" xfId="2" applyFont="1" applyFill="1" applyBorder="1" applyAlignment="1">
      <alignment horizontal="center" vertical="center"/>
    </xf>
    <xf numFmtId="0" fontId="31" fillId="5" borderId="175" xfId="2" applyFont="1" applyFill="1" applyBorder="1" applyAlignment="1">
      <alignment horizontal="center" vertical="center"/>
    </xf>
    <xf numFmtId="0" fontId="31" fillId="5" borderId="176" xfId="2" applyFont="1" applyFill="1" applyBorder="1" applyAlignment="1">
      <alignment horizontal="center" vertical="center"/>
    </xf>
    <xf numFmtId="0" fontId="33" fillId="3" borderId="160" xfId="2" applyFont="1" applyFill="1" applyBorder="1" applyAlignment="1">
      <alignment horizontal="center" vertical="center"/>
    </xf>
    <xf numFmtId="0" fontId="33" fillId="3" borderId="118" xfId="2" applyFont="1" applyFill="1" applyBorder="1" applyAlignment="1">
      <alignment horizontal="center" vertical="center"/>
    </xf>
    <xf numFmtId="0" fontId="33" fillId="3" borderId="119" xfId="2" applyNumberFormat="1" applyFont="1" applyFill="1" applyBorder="1" applyAlignment="1">
      <alignment horizontal="center" vertical="center"/>
    </xf>
    <xf numFmtId="0" fontId="33" fillId="3" borderId="124" xfId="2" applyNumberFormat="1" applyFont="1" applyFill="1" applyBorder="1" applyAlignment="1">
      <alignment horizontal="center" vertical="center"/>
    </xf>
    <xf numFmtId="164" fontId="32" fillId="3" borderId="64" xfId="2" applyNumberFormat="1" applyFont="1" applyFill="1" applyBorder="1" applyAlignment="1">
      <alignment horizontal="center" vertical="center"/>
    </xf>
    <xf numFmtId="164" fontId="32" fillId="3" borderId="140" xfId="2" applyNumberFormat="1" applyFont="1" applyFill="1" applyBorder="1" applyAlignment="1">
      <alignment horizontal="center" vertical="center"/>
    </xf>
  </cellXfs>
  <cellStyles count="3">
    <cellStyle name="Normal" xfId="0" builtinId="0"/>
    <cellStyle name="Normal_M.3.1.-2 ver6.0" xfId="2"/>
    <cellStyle name="Procent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22"/>
  <sheetViews>
    <sheetView topLeftCell="D1" zoomScale="90" zoomScaleNormal="90" workbookViewId="0">
      <selection activeCell="M6" sqref="M6"/>
    </sheetView>
  </sheetViews>
  <sheetFormatPr defaultRowHeight="15" x14ac:dyDescent="0.25"/>
  <cols>
    <col min="1" max="1" width="6.42578125" customWidth="1"/>
    <col min="2" max="2" width="23" customWidth="1"/>
    <col min="3" max="3" width="9.42578125" bestFit="1" customWidth="1"/>
    <col min="5" max="16" width="9.28515625" bestFit="1" customWidth="1"/>
    <col min="17" max="17" width="13.42578125" customWidth="1"/>
    <col min="18" max="18" width="9.28515625" bestFit="1" customWidth="1"/>
    <col min="19" max="20" width="9.42578125" bestFit="1" customWidth="1"/>
  </cols>
  <sheetData>
    <row r="1" spans="1:20" x14ac:dyDescent="0.25">
      <c r="A1" s="328"/>
      <c r="B1" s="328"/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8"/>
      <c r="N1" s="328"/>
      <c r="O1" s="328"/>
      <c r="P1" s="328"/>
      <c r="Q1" s="328"/>
      <c r="R1" s="328"/>
      <c r="S1" s="328"/>
    </row>
    <row r="2" spans="1:20" ht="16.5" thickBot="1" x14ac:dyDescent="0.35">
      <c r="A2" s="333" t="s">
        <v>193</v>
      </c>
      <c r="B2" s="334"/>
      <c r="C2" s="334"/>
      <c r="D2" s="334"/>
      <c r="E2" s="334"/>
      <c r="F2" s="334"/>
      <c r="G2" s="334"/>
      <c r="H2" s="334"/>
      <c r="I2" s="334"/>
      <c r="J2" s="334"/>
      <c r="K2" s="334"/>
      <c r="L2" s="334"/>
      <c r="M2" s="334"/>
      <c r="N2" s="334"/>
      <c r="O2" s="334"/>
      <c r="P2" s="334"/>
      <c r="Q2" s="334"/>
      <c r="R2" s="334"/>
      <c r="S2" s="334"/>
      <c r="T2" s="334"/>
    </row>
    <row r="3" spans="1:20" ht="15.75" customHeight="1" x14ac:dyDescent="0.3">
      <c r="A3" s="131"/>
      <c r="B3" s="132"/>
      <c r="C3" s="133"/>
      <c r="D3" s="134"/>
      <c r="E3" s="342" t="s">
        <v>188</v>
      </c>
      <c r="F3" s="343"/>
      <c r="G3" s="343"/>
      <c r="H3" s="343"/>
      <c r="I3" s="343"/>
      <c r="J3" s="343"/>
      <c r="K3" s="343"/>
      <c r="L3" s="343"/>
      <c r="M3" s="343"/>
      <c r="N3" s="343"/>
      <c r="O3" s="343"/>
      <c r="P3" s="344"/>
      <c r="Q3" s="329" t="s">
        <v>189</v>
      </c>
      <c r="R3" s="331" t="s">
        <v>190</v>
      </c>
      <c r="S3" s="331" t="s">
        <v>191</v>
      </c>
      <c r="T3" s="331" t="s">
        <v>192</v>
      </c>
    </row>
    <row r="4" spans="1:20" ht="30.75" thickBot="1" x14ac:dyDescent="0.3">
      <c r="A4" s="23" t="s">
        <v>0</v>
      </c>
      <c r="B4" s="24" t="s">
        <v>1</v>
      </c>
      <c r="C4" s="24" t="s">
        <v>2</v>
      </c>
      <c r="D4" s="128" t="s">
        <v>3</v>
      </c>
      <c r="E4" s="129" t="s">
        <v>10</v>
      </c>
      <c r="F4" s="130" t="s">
        <v>11</v>
      </c>
      <c r="G4" s="130" t="s">
        <v>12</v>
      </c>
      <c r="H4" s="130" t="s">
        <v>13</v>
      </c>
      <c r="I4" s="130" t="s">
        <v>14</v>
      </c>
      <c r="J4" s="130" t="s">
        <v>15</v>
      </c>
      <c r="K4" s="130" t="s">
        <v>16</v>
      </c>
      <c r="L4" s="130" t="s">
        <v>17</v>
      </c>
      <c r="M4" s="130" t="s">
        <v>18</v>
      </c>
      <c r="N4" s="130" t="s">
        <v>19</v>
      </c>
      <c r="O4" s="130" t="s">
        <v>20</v>
      </c>
      <c r="P4" s="130" t="s">
        <v>21</v>
      </c>
      <c r="Q4" s="330"/>
      <c r="R4" s="332"/>
      <c r="S4" s="332"/>
      <c r="T4" s="332"/>
    </row>
    <row r="5" spans="1:20" ht="16.5" thickBot="1" x14ac:dyDescent="0.35">
      <c r="A5" s="333" t="s">
        <v>4</v>
      </c>
      <c r="B5" s="334"/>
      <c r="C5" s="334"/>
      <c r="D5" s="334"/>
      <c r="E5" s="334"/>
      <c r="F5" s="334"/>
      <c r="G5" s="334"/>
      <c r="H5" s="334"/>
      <c r="I5" s="334"/>
      <c r="J5" s="334"/>
      <c r="K5" s="334"/>
      <c r="L5" s="334"/>
      <c r="M5" s="334"/>
      <c r="N5" s="334"/>
      <c r="O5" s="334"/>
      <c r="P5" s="334"/>
      <c r="Q5" s="334"/>
      <c r="R5" s="334"/>
      <c r="S5" s="334"/>
      <c r="T5" s="334"/>
    </row>
    <row r="6" spans="1:20" ht="15.75" x14ac:dyDescent="0.3">
      <c r="A6" s="21">
        <v>1</v>
      </c>
      <c r="B6" s="25"/>
      <c r="C6" s="25"/>
      <c r="D6" s="125"/>
      <c r="E6" s="124"/>
      <c r="F6" s="124"/>
      <c r="G6" s="124"/>
      <c r="H6" s="124"/>
      <c r="I6" s="124"/>
      <c r="J6" s="124"/>
      <c r="K6" s="124"/>
      <c r="L6" s="124"/>
      <c r="M6" s="124"/>
      <c r="N6" s="124"/>
      <c r="O6" s="124"/>
      <c r="P6" s="124"/>
      <c r="Q6" s="35">
        <f>SUM(E6:P6)</f>
        <v>0</v>
      </c>
      <c r="R6" s="36"/>
      <c r="S6" s="36"/>
      <c r="T6" s="36"/>
    </row>
    <row r="7" spans="1:20" ht="15.75" x14ac:dyDescent="0.3">
      <c r="A7" s="22">
        <v>2</v>
      </c>
      <c r="B7" s="1"/>
      <c r="C7" s="1"/>
      <c r="D7" s="126"/>
      <c r="E7" s="124"/>
      <c r="F7" s="124"/>
      <c r="G7" s="124"/>
      <c r="H7" s="124"/>
      <c r="I7" s="124"/>
      <c r="J7" s="124"/>
      <c r="K7" s="124"/>
      <c r="L7" s="124"/>
      <c r="M7" s="124"/>
      <c r="N7" s="124"/>
      <c r="O7" s="124"/>
      <c r="P7" s="124"/>
      <c r="Q7" s="30">
        <f>SUM(E7:P7)</f>
        <v>0</v>
      </c>
      <c r="R7" s="36"/>
      <c r="S7" s="36"/>
      <c r="T7" s="36"/>
    </row>
    <row r="8" spans="1:20" ht="15.75" x14ac:dyDescent="0.3">
      <c r="A8" s="22">
        <v>3</v>
      </c>
      <c r="B8" s="1"/>
      <c r="C8" s="1"/>
      <c r="D8" s="126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  <c r="P8" s="124"/>
      <c r="Q8" s="29">
        <f>SUM(E8:P8)</f>
        <v>0</v>
      </c>
      <c r="R8" s="36"/>
      <c r="S8" s="36"/>
      <c r="T8" s="36"/>
    </row>
    <row r="9" spans="1:20" ht="30.75" thickBot="1" x14ac:dyDescent="0.35">
      <c r="A9" s="26" t="s">
        <v>22</v>
      </c>
      <c r="B9" s="27"/>
      <c r="C9" s="27"/>
      <c r="D9" s="127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32">
        <f>SUM(E9:P9)</f>
        <v>0</v>
      </c>
      <c r="R9" s="36"/>
      <c r="S9" s="36"/>
      <c r="T9" s="36"/>
    </row>
    <row r="10" spans="1:20" ht="16.5" thickBot="1" x14ac:dyDescent="0.35">
      <c r="A10" s="333" t="s">
        <v>5</v>
      </c>
      <c r="B10" s="334"/>
      <c r="C10" s="334"/>
      <c r="D10" s="334"/>
      <c r="E10" s="334"/>
      <c r="F10" s="334"/>
      <c r="G10" s="334"/>
      <c r="H10" s="334"/>
      <c r="I10" s="334"/>
      <c r="J10" s="334"/>
      <c r="K10" s="334"/>
      <c r="L10" s="334"/>
      <c r="M10" s="334"/>
      <c r="N10" s="334"/>
      <c r="O10" s="334"/>
      <c r="P10" s="334"/>
      <c r="Q10" s="334"/>
      <c r="R10" s="334"/>
      <c r="S10" s="334"/>
      <c r="T10" s="334"/>
    </row>
    <row r="11" spans="1:20" x14ac:dyDescent="0.25">
      <c r="A11" s="136">
        <v>1</v>
      </c>
      <c r="B11" s="137">
        <f t="shared" ref="B11:C14" si="0">B6</f>
        <v>0</v>
      </c>
      <c r="C11" s="138">
        <f t="shared" si="0"/>
        <v>0</v>
      </c>
      <c r="D11" s="139" t="s">
        <v>6</v>
      </c>
      <c r="E11" s="121">
        <f>C6*E6</f>
        <v>0</v>
      </c>
      <c r="F11" s="33">
        <f>C6*F6</f>
        <v>0</v>
      </c>
      <c r="G11" s="33">
        <f>C6*G6</f>
        <v>0</v>
      </c>
      <c r="H11" s="33">
        <f>C6*H6</f>
        <v>0</v>
      </c>
      <c r="I11" s="121">
        <f>C6*I6</f>
        <v>0</v>
      </c>
      <c r="J11" s="33">
        <f>C6*J6</f>
        <v>0</v>
      </c>
      <c r="K11" s="33">
        <f>C6*K6</f>
        <v>0</v>
      </c>
      <c r="L11" s="33">
        <f>C6*L6</f>
        <v>0</v>
      </c>
      <c r="M11" s="121">
        <f>C6*M6</f>
        <v>0</v>
      </c>
      <c r="N11" s="33">
        <f>C6*N6</f>
        <v>0</v>
      </c>
      <c r="O11" s="33">
        <f>C6*O6</f>
        <v>0</v>
      </c>
      <c r="P11" s="33">
        <f>C6*P6</f>
        <v>0</v>
      </c>
      <c r="Q11" s="33">
        <f>SUM(E11:P11)</f>
        <v>0</v>
      </c>
      <c r="R11" s="33">
        <f>$C$6*R6</f>
        <v>0</v>
      </c>
      <c r="S11" s="33">
        <f t="shared" ref="S11:T11" si="1">$C$6*S6</f>
        <v>0</v>
      </c>
      <c r="T11" s="33">
        <f t="shared" si="1"/>
        <v>0</v>
      </c>
    </row>
    <row r="12" spans="1:20" x14ac:dyDescent="0.25">
      <c r="A12" s="140">
        <v>2</v>
      </c>
      <c r="B12" s="65">
        <f t="shared" si="0"/>
        <v>0</v>
      </c>
      <c r="C12" s="141">
        <f t="shared" si="0"/>
        <v>0</v>
      </c>
      <c r="D12" s="135" t="s">
        <v>6</v>
      </c>
      <c r="E12" s="122">
        <f>C7*E7</f>
        <v>0</v>
      </c>
      <c r="F12" s="15">
        <f>C7*F7</f>
        <v>0</v>
      </c>
      <c r="G12" s="15">
        <f>C7*G7</f>
        <v>0</v>
      </c>
      <c r="H12" s="15">
        <f>C7*H7</f>
        <v>0</v>
      </c>
      <c r="I12" s="15">
        <f>C7*I7</f>
        <v>0</v>
      </c>
      <c r="J12" s="15">
        <f>C7*J7</f>
        <v>0</v>
      </c>
      <c r="K12" s="15">
        <f>C7*K7</f>
        <v>0</v>
      </c>
      <c r="L12" s="15">
        <f>C7*L7</f>
        <v>0</v>
      </c>
      <c r="M12" s="15">
        <f>C7*M7</f>
        <v>0</v>
      </c>
      <c r="N12" s="15">
        <f>C7*N7</f>
        <v>0</v>
      </c>
      <c r="O12" s="15">
        <f>C7*O7</f>
        <v>0</v>
      </c>
      <c r="P12" s="15">
        <f>C7*P7</f>
        <v>0</v>
      </c>
      <c r="Q12" s="15">
        <f>SUM(E12:P12)</f>
        <v>0</v>
      </c>
      <c r="R12" s="15">
        <f>$C$7*R7</f>
        <v>0</v>
      </c>
      <c r="S12" s="15">
        <f t="shared" ref="S12:T12" si="2">$C$7*S7</f>
        <v>0</v>
      </c>
      <c r="T12" s="15">
        <f t="shared" si="2"/>
        <v>0</v>
      </c>
    </row>
    <row r="13" spans="1:20" x14ac:dyDescent="0.25">
      <c r="A13" s="142">
        <v>3</v>
      </c>
      <c r="B13" s="38">
        <f t="shared" si="0"/>
        <v>0</v>
      </c>
      <c r="C13" s="141">
        <f t="shared" si="0"/>
        <v>0</v>
      </c>
      <c r="D13" s="135" t="s">
        <v>6</v>
      </c>
      <c r="E13" s="122">
        <f>C8*E8</f>
        <v>0</v>
      </c>
      <c r="F13" s="15">
        <f>C8*F8</f>
        <v>0</v>
      </c>
      <c r="G13" s="15">
        <f>C8*G8</f>
        <v>0</v>
      </c>
      <c r="H13" s="15">
        <f>C8*H8</f>
        <v>0</v>
      </c>
      <c r="I13" s="15">
        <f>C8*I8</f>
        <v>0</v>
      </c>
      <c r="J13" s="15">
        <f>C8*J8</f>
        <v>0</v>
      </c>
      <c r="K13" s="15">
        <f>C8*K8</f>
        <v>0</v>
      </c>
      <c r="L13" s="15">
        <f>C8*L8</f>
        <v>0</v>
      </c>
      <c r="M13" s="15">
        <f>C8*M8</f>
        <v>0</v>
      </c>
      <c r="N13" s="15">
        <f>C8*N8</f>
        <v>0</v>
      </c>
      <c r="O13" s="15">
        <f>C8*O8</f>
        <v>0</v>
      </c>
      <c r="P13" s="15">
        <f>C8*P8</f>
        <v>0</v>
      </c>
      <c r="Q13" s="15">
        <f>SUM(E13:P13)</f>
        <v>0</v>
      </c>
      <c r="R13" s="15">
        <f>$C$8*R8</f>
        <v>0</v>
      </c>
      <c r="S13" s="15">
        <f t="shared" ref="S13:T13" si="3">$C$8*S8</f>
        <v>0</v>
      </c>
      <c r="T13" s="15">
        <f t="shared" si="3"/>
        <v>0</v>
      </c>
    </row>
    <row r="14" spans="1:20" ht="30.75" thickBot="1" x14ac:dyDescent="0.3">
      <c r="A14" s="143" t="s">
        <v>23</v>
      </c>
      <c r="B14" s="144">
        <f t="shared" si="0"/>
        <v>0</v>
      </c>
      <c r="C14" s="145">
        <f t="shared" si="0"/>
        <v>0</v>
      </c>
      <c r="D14" s="146" t="s">
        <v>6</v>
      </c>
      <c r="E14" s="123">
        <f>C9*E9</f>
        <v>0</v>
      </c>
      <c r="F14" s="34">
        <f>C9*F9</f>
        <v>0</v>
      </c>
      <c r="G14" s="34">
        <f>C9*G9</f>
        <v>0</v>
      </c>
      <c r="H14" s="34">
        <f>C9*H9</f>
        <v>0</v>
      </c>
      <c r="I14" s="34">
        <f>C9*I9</f>
        <v>0</v>
      </c>
      <c r="J14" s="34">
        <f>C9*J9</f>
        <v>0</v>
      </c>
      <c r="K14" s="34">
        <f>C9*K9</f>
        <v>0</v>
      </c>
      <c r="L14" s="34">
        <f>C9*L9</f>
        <v>0</v>
      </c>
      <c r="M14" s="34">
        <f>C9*M9</f>
        <v>0</v>
      </c>
      <c r="N14" s="34">
        <f>C9*N9</f>
        <v>0</v>
      </c>
      <c r="O14" s="34">
        <f>C9*O9</f>
        <v>0</v>
      </c>
      <c r="P14" s="34">
        <f>C9*P9</f>
        <v>0</v>
      </c>
      <c r="Q14" s="34">
        <f>SUM(E14:P14)</f>
        <v>0</v>
      </c>
      <c r="R14" s="34">
        <f>$C$9*R9</f>
        <v>0</v>
      </c>
      <c r="S14" s="34">
        <f t="shared" ref="S14:T14" si="4">$C$9*S9</f>
        <v>0</v>
      </c>
      <c r="T14" s="34">
        <f t="shared" si="4"/>
        <v>0</v>
      </c>
    </row>
    <row r="15" spans="1:20" ht="16.5" thickBot="1" x14ac:dyDescent="0.35">
      <c r="A15" s="337" t="s">
        <v>186</v>
      </c>
      <c r="B15" s="338"/>
      <c r="C15" s="339"/>
      <c r="D15" s="119" t="s">
        <v>6</v>
      </c>
      <c r="E15" s="116">
        <f>SUM(E11+E12+E13+E14)</f>
        <v>0</v>
      </c>
      <c r="F15" s="28">
        <f t="shared" ref="F15:G15" si="5">SUM(F11+F12+F13+F14)</f>
        <v>0</v>
      </c>
      <c r="G15" s="28">
        <f t="shared" si="5"/>
        <v>0</v>
      </c>
      <c r="H15" s="28">
        <f t="shared" ref="H15" si="6">SUM(H11+H12+H13+H14)</f>
        <v>0</v>
      </c>
      <c r="I15" s="28">
        <f t="shared" ref="I15" si="7">SUM(I11+I12+I13+I14)</f>
        <v>0</v>
      </c>
      <c r="J15" s="28">
        <f t="shared" ref="J15" si="8">SUM(J11+J12+J13+J14)</f>
        <v>0</v>
      </c>
      <c r="K15" s="28">
        <f t="shared" ref="K15" si="9">SUM(K11+K12+K13+K14)</f>
        <v>0</v>
      </c>
      <c r="L15" s="28">
        <f t="shared" ref="L15" si="10">SUM(L11+L12+L13+L14)</f>
        <v>0</v>
      </c>
      <c r="M15" s="28">
        <f t="shared" ref="M15" si="11">SUM(M11+M12+M13+M14)</f>
        <v>0</v>
      </c>
      <c r="N15" s="28">
        <f t="shared" ref="N15" si="12">SUM(N11+N12+N13+N14)</f>
        <v>0</v>
      </c>
      <c r="O15" s="28">
        <f t="shared" ref="O15" si="13">SUM(O11+O12+O13+O14)</f>
        <v>0</v>
      </c>
      <c r="P15" s="28">
        <f t="shared" ref="P15" si="14">SUM(P11+P12+P13+P14)</f>
        <v>0</v>
      </c>
      <c r="Q15" s="28">
        <f t="shared" ref="Q15" si="15">SUM(Q11+Q12+Q13+Q14)</f>
        <v>0</v>
      </c>
      <c r="R15" s="28">
        <f t="shared" ref="R15" si="16">SUM(R11+R12+R13+R14)</f>
        <v>0</v>
      </c>
      <c r="S15" s="28">
        <f t="shared" ref="S15:T15" si="17">SUM(S11+S12+S13+S14)</f>
        <v>0</v>
      </c>
      <c r="T15" s="28">
        <f t="shared" si="17"/>
        <v>0</v>
      </c>
    </row>
    <row r="16" spans="1:20" ht="26.25" customHeight="1" thickBot="1" x14ac:dyDescent="0.3">
      <c r="A16" s="20">
        <v>13</v>
      </c>
      <c r="B16" s="335" t="s">
        <v>7</v>
      </c>
      <c r="C16" s="336"/>
      <c r="D16" s="120" t="s">
        <v>6</v>
      </c>
      <c r="E16" s="117"/>
      <c r="F16" s="117"/>
      <c r="G16" s="117"/>
      <c r="H16" s="117"/>
      <c r="I16" s="117"/>
      <c r="J16" s="117"/>
      <c r="K16" s="117"/>
      <c r="L16" s="117"/>
      <c r="M16" s="117"/>
      <c r="N16" s="117"/>
      <c r="O16" s="117"/>
      <c r="P16" s="117"/>
      <c r="Q16" s="16">
        <f>SUM(E16:P16)</f>
        <v>0</v>
      </c>
      <c r="R16" s="2"/>
      <c r="S16" s="2"/>
      <c r="T16" s="2"/>
    </row>
    <row r="17" spans="1:20" ht="15.75" customHeight="1" thickBot="1" x14ac:dyDescent="0.35">
      <c r="A17" s="337" t="s">
        <v>187</v>
      </c>
      <c r="B17" s="338"/>
      <c r="C17" s="339"/>
      <c r="D17" s="119" t="s">
        <v>6</v>
      </c>
      <c r="E17" s="116">
        <f>SUM(E15+E16)</f>
        <v>0</v>
      </c>
      <c r="F17" s="28">
        <f t="shared" ref="F17:T17" si="18">SUM(F15+F16)</f>
        <v>0</v>
      </c>
      <c r="G17" s="28">
        <f t="shared" si="18"/>
        <v>0</v>
      </c>
      <c r="H17" s="28">
        <f t="shared" si="18"/>
        <v>0</v>
      </c>
      <c r="I17" s="28">
        <f t="shared" si="18"/>
        <v>0</v>
      </c>
      <c r="J17" s="28">
        <f t="shared" si="18"/>
        <v>0</v>
      </c>
      <c r="K17" s="28">
        <f t="shared" si="18"/>
        <v>0</v>
      </c>
      <c r="L17" s="28">
        <f t="shared" si="18"/>
        <v>0</v>
      </c>
      <c r="M17" s="28">
        <f t="shared" si="18"/>
        <v>0</v>
      </c>
      <c r="N17" s="28">
        <f t="shared" si="18"/>
        <v>0</v>
      </c>
      <c r="O17" s="28">
        <f t="shared" si="18"/>
        <v>0</v>
      </c>
      <c r="P17" s="28">
        <f t="shared" si="18"/>
        <v>0</v>
      </c>
      <c r="Q17" s="28">
        <f>SUM(Q15+Q16)</f>
        <v>0</v>
      </c>
      <c r="R17" s="28">
        <f t="shared" si="18"/>
        <v>0</v>
      </c>
      <c r="S17" s="28">
        <f t="shared" si="18"/>
        <v>0</v>
      </c>
      <c r="T17" s="28">
        <f t="shared" si="18"/>
        <v>0</v>
      </c>
    </row>
    <row r="18" spans="1:20" ht="39.75" customHeight="1" x14ac:dyDescent="0.25">
      <c r="A18" s="18">
        <v>14</v>
      </c>
      <c r="B18" s="345" t="s">
        <v>8</v>
      </c>
      <c r="C18" s="346"/>
      <c r="D18" s="135" t="s">
        <v>6</v>
      </c>
      <c r="E18" s="118"/>
      <c r="F18" s="118"/>
      <c r="G18" s="118"/>
      <c r="H18" s="118"/>
      <c r="I18" s="118"/>
      <c r="J18" s="118"/>
      <c r="K18" s="118"/>
      <c r="L18" s="118"/>
      <c r="M18" s="118"/>
      <c r="N18" s="118"/>
      <c r="O18" s="118"/>
      <c r="P18" s="118"/>
      <c r="Q18" s="15">
        <f>SUM(E18:P18)</f>
        <v>0</v>
      </c>
      <c r="R18" s="15"/>
      <c r="S18" s="15"/>
      <c r="T18" s="15"/>
    </row>
    <row r="19" spans="1:20" ht="30.75" customHeight="1" thickBot="1" x14ac:dyDescent="0.3">
      <c r="A19" s="19">
        <v>15</v>
      </c>
      <c r="B19" s="347" t="s">
        <v>181</v>
      </c>
      <c r="C19" s="348"/>
      <c r="D19" s="135" t="s">
        <v>6</v>
      </c>
      <c r="E19" s="118"/>
      <c r="F19" s="118"/>
      <c r="G19" s="118"/>
      <c r="H19" s="118"/>
      <c r="I19" s="118"/>
      <c r="J19" s="118"/>
      <c r="K19" s="118"/>
      <c r="L19" s="118"/>
      <c r="M19" s="118"/>
      <c r="N19" s="118"/>
      <c r="O19" s="118"/>
      <c r="P19" s="118"/>
      <c r="Q19" s="15">
        <f>SUM(E19:P19)</f>
        <v>0</v>
      </c>
      <c r="R19" s="15">
        <v>0</v>
      </c>
      <c r="S19" s="15">
        <v>0</v>
      </c>
      <c r="T19" s="15">
        <v>0</v>
      </c>
    </row>
    <row r="20" spans="1:20" ht="16.5" customHeight="1" thickBot="1" x14ac:dyDescent="0.35">
      <c r="A20" s="340" t="s">
        <v>9</v>
      </c>
      <c r="B20" s="341"/>
      <c r="C20" s="31"/>
      <c r="D20" s="119" t="s">
        <v>6</v>
      </c>
      <c r="E20" s="116">
        <f t="shared" ref="E20:Q20" si="19">SUM(E17:E19)</f>
        <v>0</v>
      </c>
      <c r="F20" s="28">
        <f t="shared" si="19"/>
        <v>0</v>
      </c>
      <c r="G20" s="28">
        <f t="shared" si="19"/>
        <v>0</v>
      </c>
      <c r="H20" s="28">
        <f t="shared" si="19"/>
        <v>0</v>
      </c>
      <c r="I20" s="28">
        <f t="shared" si="19"/>
        <v>0</v>
      </c>
      <c r="J20" s="28">
        <f t="shared" si="19"/>
        <v>0</v>
      </c>
      <c r="K20" s="28">
        <f t="shared" si="19"/>
        <v>0</v>
      </c>
      <c r="L20" s="28">
        <f t="shared" si="19"/>
        <v>0</v>
      </c>
      <c r="M20" s="28">
        <f t="shared" si="19"/>
        <v>0</v>
      </c>
      <c r="N20" s="28">
        <f t="shared" si="19"/>
        <v>0</v>
      </c>
      <c r="O20" s="28">
        <f t="shared" si="19"/>
        <v>0</v>
      </c>
      <c r="P20" s="28">
        <f t="shared" si="19"/>
        <v>0</v>
      </c>
      <c r="Q20" s="28">
        <f t="shared" si="19"/>
        <v>0</v>
      </c>
      <c r="R20" s="28">
        <f>R17+R18+R19</f>
        <v>0</v>
      </c>
      <c r="S20" s="28">
        <f>SUM(S17:S19)</f>
        <v>0</v>
      </c>
      <c r="T20" s="28">
        <f>SUM(T17:T19)</f>
        <v>0</v>
      </c>
    </row>
    <row r="21" spans="1:20" ht="15.75" thickBot="1" x14ac:dyDescent="0.3">
      <c r="A21" s="20">
        <v>13</v>
      </c>
      <c r="B21" s="335" t="s">
        <v>183</v>
      </c>
      <c r="C21" s="336"/>
      <c r="D21" s="120" t="s">
        <v>6</v>
      </c>
      <c r="E21" s="117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16">
        <f>SUM(E21:P21)</f>
        <v>0</v>
      </c>
      <c r="R21" s="2">
        <v>0</v>
      </c>
      <c r="S21" s="2">
        <v>0</v>
      </c>
      <c r="T21" s="2">
        <v>0</v>
      </c>
    </row>
    <row r="22" spans="1:20" ht="16.5" thickBot="1" x14ac:dyDescent="0.35">
      <c r="A22" s="337" t="s">
        <v>184</v>
      </c>
      <c r="B22" s="338"/>
      <c r="C22" s="339"/>
      <c r="D22" s="119" t="s">
        <v>6</v>
      </c>
      <c r="E22" s="116">
        <f>SUM(E20+E21)</f>
        <v>0</v>
      </c>
      <c r="F22" s="116">
        <f t="shared" ref="F22:T22" si="20">SUM(F20+F21)</f>
        <v>0</v>
      </c>
      <c r="G22" s="116">
        <f t="shared" si="20"/>
        <v>0</v>
      </c>
      <c r="H22" s="116">
        <f t="shared" si="20"/>
        <v>0</v>
      </c>
      <c r="I22" s="116">
        <f t="shared" si="20"/>
        <v>0</v>
      </c>
      <c r="J22" s="116">
        <f t="shared" si="20"/>
        <v>0</v>
      </c>
      <c r="K22" s="116">
        <f t="shared" si="20"/>
        <v>0</v>
      </c>
      <c r="L22" s="116">
        <f t="shared" si="20"/>
        <v>0</v>
      </c>
      <c r="M22" s="116">
        <f t="shared" si="20"/>
        <v>0</v>
      </c>
      <c r="N22" s="116">
        <f t="shared" si="20"/>
        <v>0</v>
      </c>
      <c r="O22" s="116">
        <f t="shared" si="20"/>
        <v>0</v>
      </c>
      <c r="P22" s="116">
        <f t="shared" si="20"/>
        <v>0</v>
      </c>
      <c r="Q22" s="116">
        <f t="shared" si="20"/>
        <v>0</v>
      </c>
      <c r="R22" s="116">
        <f t="shared" si="20"/>
        <v>0</v>
      </c>
      <c r="S22" s="116">
        <f t="shared" si="20"/>
        <v>0</v>
      </c>
      <c r="T22" s="116">
        <f t="shared" si="20"/>
        <v>0</v>
      </c>
    </row>
  </sheetData>
  <mergeCells count="17">
    <mergeCell ref="B21:C21"/>
    <mergeCell ref="A22:C22"/>
    <mergeCell ref="A20:B20"/>
    <mergeCell ref="E3:P3"/>
    <mergeCell ref="B18:C18"/>
    <mergeCell ref="B19:C19"/>
    <mergeCell ref="A17:C17"/>
    <mergeCell ref="A15:C15"/>
    <mergeCell ref="B16:C16"/>
    <mergeCell ref="A5:T5"/>
    <mergeCell ref="A10:T10"/>
    <mergeCell ref="A1:S1"/>
    <mergeCell ref="Q3:Q4"/>
    <mergeCell ref="R3:R4"/>
    <mergeCell ref="S3:S4"/>
    <mergeCell ref="A2:T2"/>
    <mergeCell ref="T3:T4"/>
  </mergeCells>
  <dataValidations count="1">
    <dataValidation errorStyle="information" allowBlank="1" showInputMessage="1" showErrorMessage="1" sqref="C6:T9 E11:T14 E16:T22"/>
  </dataValidations>
  <pageMargins left="0.11811023622047245" right="0.11811023622047245" top="0.74803149606299213" bottom="0.15748031496062992" header="0.31496062992125984" footer="0.31496062992125984"/>
  <pageSetup paperSize="9" scale="71" orientation="landscape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88"/>
  <sheetViews>
    <sheetView zoomScale="85" zoomScaleNormal="85" workbookViewId="0">
      <selection activeCell="I5" sqref="I5"/>
    </sheetView>
  </sheetViews>
  <sheetFormatPr defaultRowHeight="15" x14ac:dyDescent="0.25"/>
  <cols>
    <col min="2" max="2" width="19.140625" customWidth="1"/>
    <col min="12" max="12" width="9" customWidth="1"/>
    <col min="13" max="13" width="8.28515625" customWidth="1"/>
    <col min="16" max="16" width="14.7109375" customWidth="1"/>
    <col min="17" max="17" width="9.7109375" customWidth="1"/>
    <col min="18" max="18" width="9.5703125" customWidth="1"/>
    <col min="19" max="19" width="9.7109375" customWidth="1"/>
  </cols>
  <sheetData>
    <row r="1" spans="1:19" x14ac:dyDescent="0.25">
      <c r="A1" s="350"/>
      <c r="B1" s="350"/>
      <c r="C1" s="350"/>
      <c r="D1" s="350"/>
      <c r="E1" s="350"/>
      <c r="F1" s="350"/>
      <c r="G1" s="350"/>
      <c r="H1" s="350"/>
      <c r="I1" s="350"/>
      <c r="J1" s="350"/>
      <c r="K1" s="350"/>
      <c r="L1" s="350"/>
      <c r="M1" s="350"/>
      <c r="N1" s="350"/>
      <c r="O1" s="350"/>
      <c r="P1" s="350"/>
      <c r="Q1" s="350"/>
      <c r="R1" s="350"/>
      <c r="S1" s="350"/>
    </row>
    <row r="2" spans="1:19" ht="16.5" thickBot="1" x14ac:dyDescent="0.35">
      <c r="A2" s="351" t="s">
        <v>194</v>
      </c>
      <c r="B2" s="334"/>
      <c r="C2" s="334"/>
      <c r="D2" s="334"/>
      <c r="E2" s="334"/>
      <c r="F2" s="334"/>
      <c r="G2" s="334"/>
      <c r="H2" s="334"/>
      <c r="I2" s="334"/>
      <c r="J2" s="334"/>
      <c r="K2" s="334"/>
      <c r="L2" s="334"/>
      <c r="M2" s="334"/>
      <c r="N2" s="334"/>
      <c r="O2" s="334"/>
      <c r="P2" s="334"/>
      <c r="Q2" s="334"/>
      <c r="R2" s="334"/>
      <c r="S2" s="334"/>
    </row>
    <row r="3" spans="1:19" ht="15.75" customHeight="1" x14ac:dyDescent="0.3">
      <c r="A3" s="104"/>
      <c r="B3" s="105"/>
      <c r="C3" s="113"/>
      <c r="D3" s="349" t="s">
        <v>188</v>
      </c>
      <c r="E3" s="349"/>
      <c r="F3" s="349"/>
      <c r="G3" s="349"/>
      <c r="H3" s="349"/>
      <c r="I3" s="349"/>
      <c r="J3" s="349"/>
      <c r="K3" s="349"/>
      <c r="L3" s="349"/>
      <c r="M3" s="349"/>
      <c r="N3" s="349"/>
      <c r="O3" s="349"/>
      <c r="P3" s="329" t="s">
        <v>189</v>
      </c>
      <c r="Q3" s="331" t="s">
        <v>190</v>
      </c>
      <c r="R3" s="331" t="s">
        <v>191</v>
      </c>
      <c r="S3" s="352" t="s">
        <v>192</v>
      </c>
    </row>
    <row r="4" spans="1:19" ht="26.25" customHeight="1" thickBot="1" x14ac:dyDescent="0.35">
      <c r="A4" s="106" t="s">
        <v>0</v>
      </c>
      <c r="B4" s="107" t="s">
        <v>1</v>
      </c>
      <c r="C4" s="85" t="s">
        <v>3</v>
      </c>
      <c r="D4" s="109" t="s">
        <v>10</v>
      </c>
      <c r="E4" s="108" t="s">
        <v>11</v>
      </c>
      <c r="F4" s="108" t="s">
        <v>12</v>
      </c>
      <c r="G4" s="108" t="s">
        <v>13</v>
      </c>
      <c r="H4" s="108" t="s">
        <v>14</v>
      </c>
      <c r="I4" s="108" t="s">
        <v>15</v>
      </c>
      <c r="J4" s="108" t="s">
        <v>16</v>
      </c>
      <c r="K4" s="108" t="s">
        <v>17</v>
      </c>
      <c r="L4" s="108" t="s">
        <v>18</v>
      </c>
      <c r="M4" s="108" t="s">
        <v>196</v>
      </c>
      <c r="N4" s="108" t="s">
        <v>20</v>
      </c>
      <c r="O4" s="108" t="s">
        <v>21</v>
      </c>
      <c r="P4" s="330"/>
      <c r="Q4" s="332"/>
      <c r="R4" s="332"/>
      <c r="S4" s="353"/>
    </row>
    <row r="5" spans="1:19" ht="60" x14ac:dyDescent="0.25">
      <c r="A5" s="47">
        <v>1</v>
      </c>
      <c r="B5" s="54" t="s">
        <v>24</v>
      </c>
      <c r="C5" s="114" t="s">
        <v>6</v>
      </c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4">
        <f>SUM(D5:O5)</f>
        <v>0</v>
      </c>
      <c r="Q5" s="49"/>
      <c r="R5" s="49"/>
      <c r="S5" s="49"/>
    </row>
    <row r="6" spans="1:19" ht="30" x14ac:dyDescent="0.25">
      <c r="A6" s="43">
        <v>2</v>
      </c>
      <c r="B6" s="39" t="s">
        <v>25</v>
      </c>
      <c r="C6" s="84" t="s">
        <v>6</v>
      </c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1"/>
      <c r="O6" s="111"/>
      <c r="P6" s="15">
        <f>SUM(D6:O6)</f>
        <v>0</v>
      </c>
      <c r="Q6" s="49"/>
      <c r="R6" s="49"/>
      <c r="S6" s="49"/>
    </row>
    <row r="7" spans="1:19" ht="30" x14ac:dyDescent="0.25">
      <c r="A7" s="43">
        <v>3</v>
      </c>
      <c r="B7" s="40" t="s">
        <v>178</v>
      </c>
      <c r="C7" s="84" t="s">
        <v>6</v>
      </c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5">
        <f>SUM(D7:O7)</f>
        <v>0</v>
      </c>
      <c r="Q7" s="49"/>
      <c r="R7" s="49"/>
      <c r="S7" s="49"/>
    </row>
    <row r="8" spans="1:19" ht="15.75" thickBot="1" x14ac:dyDescent="0.3">
      <c r="A8" s="44">
        <v>4</v>
      </c>
      <c r="B8" s="41" t="s">
        <v>182</v>
      </c>
      <c r="C8" s="115" t="s">
        <v>6</v>
      </c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7">
        <f>SUM(D8:O8)</f>
        <v>0</v>
      </c>
      <c r="Q8" s="49"/>
      <c r="R8" s="49"/>
      <c r="S8" s="49"/>
    </row>
    <row r="9" spans="1:19" ht="30.75" thickBot="1" x14ac:dyDescent="0.3">
      <c r="A9" s="51">
        <v>5</v>
      </c>
      <c r="B9" s="52" t="s">
        <v>26</v>
      </c>
      <c r="C9" s="97" t="s">
        <v>6</v>
      </c>
      <c r="D9" s="94">
        <f>SUM(D5:D8)</f>
        <v>0</v>
      </c>
      <c r="E9" s="53">
        <f t="shared" ref="E9:O9" si="0">SUM(E5:E8)</f>
        <v>0</v>
      </c>
      <c r="F9" s="53">
        <f t="shared" si="0"/>
        <v>0</v>
      </c>
      <c r="G9" s="53">
        <f t="shared" si="0"/>
        <v>0</v>
      </c>
      <c r="H9" s="53">
        <f t="shared" si="0"/>
        <v>0</v>
      </c>
      <c r="I9" s="53">
        <f t="shared" si="0"/>
        <v>0</v>
      </c>
      <c r="J9" s="53">
        <f t="shared" si="0"/>
        <v>0</v>
      </c>
      <c r="K9" s="53">
        <f t="shared" si="0"/>
        <v>0</v>
      </c>
      <c r="L9" s="53">
        <f t="shared" si="0"/>
        <v>0</v>
      </c>
      <c r="M9" s="53">
        <f t="shared" si="0"/>
        <v>0</v>
      </c>
      <c r="N9" s="53">
        <f t="shared" si="0"/>
        <v>0</v>
      </c>
      <c r="O9" s="53">
        <f t="shared" si="0"/>
        <v>0</v>
      </c>
      <c r="P9" s="53">
        <f>SUM(P5:P8)</f>
        <v>0</v>
      </c>
      <c r="Q9" s="53">
        <f>SUM(Q5:Q8)</f>
        <v>0</v>
      </c>
      <c r="R9" s="53">
        <f>SUM(R5:R8)</f>
        <v>0</v>
      </c>
      <c r="S9" s="53">
        <f>SUM(S5:S8)</f>
        <v>0</v>
      </c>
    </row>
    <row r="10" spans="1:19" ht="30" x14ac:dyDescent="0.25">
      <c r="A10" s="47">
        <v>6</v>
      </c>
      <c r="B10" s="48" t="s">
        <v>27</v>
      </c>
      <c r="C10" s="114" t="s">
        <v>6</v>
      </c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4">
        <f>SUM(D10:O10)</f>
        <v>0</v>
      </c>
      <c r="Q10" s="49"/>
      <c r="R10" s="49"/>
      <c r="S10" s="49"/>
    </row>
    <row r="11" spans="1:19" ht="45.75" thickBot="1" x14ac:dyDescent="0.3">
      <c r="A11" s="44">
        <v>7</v>
      </c>
      <c r="B11" s="42" t="s">
        <v>28</v>
      </c>
      <c r="C11" s="115" t="s">
        <v>6</v>
      </c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7">
        <f>SUM(D11:O11)</f>
        <v>0</v>
      </c>
      <c r="Q11" s="49"/>
      <c r="R11" s="45"/>
      <c r="S11" s="45"/>
    </row>
    <row r="12" spans="1:19" ht="30.75" thickBot="1" x14ac:dyDescent="0.3">
      <c r="A12" s="51">
        <v>8</v>
      </c>
      <c r="B12" s="55" t="s">
        <v>29</v>
      </c>
      <c r="C12" s="97" t="s">
        <v>6</v>
      </c>
      <c r="D12" s="94">
        <f>SUM(D10:D11)</f>
        <v>0</v>
      </c>
      <c r="E12" s="53">
        <f t="shared" ref="E12:F12" si="1">SUM(E10:E11)</f>
        <v>0</v>
      </c>
      <c r="F12" s="53">
        <f t="shared" si="1"/>
        <v>0</v>
      </c>
      <c r="G12" s="53">
        <f>SUM(G10:G11)</f>
        <v>0</v>
      </c>
      <c r="H12" s="53">
        <f t="shared" ref="H12:O12" si="2">SUM(H10:H11)</f>
        <v>0</v>
      </c>
      <c r="I12" s="53">
        <f t="shared" si="2"/>
        <v>0</v>
      </c>
      <c r="J12" s="53">
        <f t="shared" si="2"/>
        <v>0</v>
      </c>
      <c r="K12" s="53">
        <f t="shared" si="2"/>
        <v>0</v>
      </c>
      <c r="L12" s="53">
        <f t="shared" si="2"/>
        <v>0</v>
      </c>
      <c r="M12" s="53">
        <f t="shared" si="2"/>
        <v>0</v>
      </c>
      <c r="N12" s="53">
        <f t="shared" si="2"/>
        <v>0</v>
      </c>
      <c r="O12" s="53">
        <f t="shared" si="2"/>
        <v>0</v>
      </c>
      <c r="P12" s="53">
        <f>SUM(P10:P11)</f>
        <v>0</v>
      </c>
      <c r="Q12" s="53">
        <f>SUM(Q10:Q11)</f>
        <v>0</v>
      </c>
      <c r="R12" s="53">
        <f>SUM(R10:R11)</f>
        <v>0</v>
      </c>
      <c r="S12" s="53">
        <f>SUM(S10:S11)</f>
        <v>0</v>
      </c>
    </row>
    <row r="13" spans="1:19" ht="30" x14ac:dyDescent="0.25">
      <c r="A13" s="47">
        <v>9</v>
      </c>
      <c r="B13" s="54" t="s">
        <v>30</v>
      </c>
      <c r="C13" s="114" t="s">
        <v>6</v>
      </c>
      <c r="D13" s="110"/>
      <c r="E13" s="110"/>
      <c r="F13" s="110"/>
      <c r="G13" s="110"/>
      <c r="H13" s="110"/>
      <c r="I13" s="110"/>
      <c r="J13" s="110"/>
      <c r="K13" s="110"/>
      <c r="L13" s="110"/>
      <c r="M13" s="110"/>
      <c r="N13" s="110"/>
      <c r="O13" s="110"/>
      <c r="P13" s="14">
        <f>SUM(D13:O13)</f>
        <v>0</v>
      </c>
      <c r="Q13" s="49"/>
      <c r="R13" s="49"/>
      <c r="S13" s="49"/>
    </row>
    <row r="14" spans="1:19" ht="30" x14ac:dyDescent="0.25">
      <c r="A14" s="73">
        <v>10</v>
      </c>
      <c r="B14" s="48" t="s">
        <v>180</v>
      </c>
      <c r="C14" s="96"/>
      <c r="D14" s="110"/>
      <c r="E14" s="110"/>
      <c r="F14" s="110"/>
      <c r="G14" s="110"/>
      <c r="H14" s="110"/>
      <c r="I14" s="110"/>
      <c r="J14" s="110"/>
      <c r="K14" s="110"/>
      <c r="L14" s="110"/>
      <c r="M14" s="110"/>
      <c r="N14" s="110"/>
      <c r="O14" s="110"/>
      <c r="P14" s="14">
        <f>SUM(D14:O14)</f>
        <v>0</v>
      </c>
      <c r="Q14" s="217"/>
      <c r="R14" s="217"/>
      <c r="S14" s="217"/>
    </row>
    <row r="15" spans="1:19" ht="30.75" thickBot="1" x14ac:dyDescent="0.3">
      <c r="A15" s="44">
        <v>11</v>
      </c>
      <c r="B15" s="41" t="s">
        <v>31</v>
      </c>
      <c r="C15" s="115" t="s">
        <v>6</v>
      </c>
      <c r="D15" s="112"/>
      <c r="E15" s="112"/>
      <c r="F15" s="112"/>
      <c r="G15" s="112"/>
      <c r="H15" s="112"/>
      <c r="I15" s="112"/>
      <c r="J15" s="112"/>
      <c r="K15" s="112"/>
      <c r="L15" s="112"/>
      <c r="M15" s="112"/>
      <c r="N15" s="112"/>
      <c r="O15" s="112"/>
      <c r="P15" s="17">
        <f>SUM(D15:O15)</f>
        <v>0</v>
      </c>
      <c r="Q15" s="45"/>
      <c r="R15" s="45"/>
      <c r="S15" s="45"/>
    </row>
    <row r="16" spans="1:19" ht="30.75" thickBot="1" x14ac:dyDescent="0.3">
      <c r="A16" s="51">
        <v>11</v>
      </c>
      <c r="B16" s="55" t="s">
        <v>32</v>
      </c>
      <c r="C16" s="97" t="s">
        <v>6</v>
      </c>
      <c r="D16" s="94">
        <f>SUM(D9+D12+D15+D13+D14)</f>
        <v>0</v>
      </c>
      <c r="E16" s="94">
        <f t="shared" ref="E16:O16" si="3">SUM(E9+E12+E15+E13+E14)</f>
        <v>0</v>
      </c>
      <c r="F16" s="94">
        <f t="shared" si="3"/>
        <v>0</v>
      </c>
      <c r="G16" s="94">
        <f t="shared" si="3"/>
        <v>0</v>
      </c>
      <c r="H16" s="94">
        <f t="shared" si="3"/>
        <v>0</v>
      </c>
      <c r="I16" s="94">
        <f t="shared" si="3"/>
        <v>0</v>
      </c>
      <c r="J16" s="94">
        <f t="shared" si="3"/>
        <v>0</v>
      </c>
      <c r="K16" s="94">
        <f t="shared" si="3"/>
        <v>0</v>
      </c>
      <c r="L16" s="94">
        <f t="shared" si="3"/>
        <v>0</v>
      </c>
      <c r="M16" s="94">
        <f t="shared" si="3"/>
        <v>0</v>
      </c>
      <c r="N16" s="94">
        <f t="shared" si="3"/>
        <v>0</v>
      </c>
      <c r="O16" s="94">
        <f t="shared" si="3"/>
        <v>0</v>
      </c>
      <c r="P16" s="53">
        <f>SUM(P9+P12+P13+P14+P15)</f>
        <v>0</v>
      </c>
      <c r="Q16" s="53">
        <f>SUM(Q9+Q12+Q13+Q14+Q15)</f>
        <v>0</v>
      </c>
      <c r="R16" s="53">
        <f>SUM(R9+R12+R13+R14+R15)</f>
        <v>0</v>
      </c>
      <c r="S16" s="53">
        <f>SUM(S9+S12+S13+S14+S15)</f>
        <v>0</v>
      </c>
    </row>
    <row r="17" spans="1:19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</row>
    <row r="18" spans="1:19" x14ac:dyDescent="0.2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</row>
    <row r="19" spans="1:19" x14ac:dyDescent="0.2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</row>
    <row r="20" spans="1:19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</row>
    <row r="21" spans="1:19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</row>
    <row r="22" spans="1:19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</row>
    <row r="23" spans="1:19" x14ac:dyDescent="0.2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</row>
    <row r="24" spans="1:19" x14ac:dyDescent="0.2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</row>
    <row r="25" spans="1:19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</row>
    <row r="26" spans="1:19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</row>
    <row r="27" spans="1:19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</row>
    <row r="28" spans="1:19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</row>
    <row r="29" spans="1:19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</row>
    <row r="30" spans="1:19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</row>
    <row r="31" spans="1:19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</row>
    <row r="32" spans="1:19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</row>
    <row r="33" spans="1:19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</row>
    <row r="34" spans="1:19" x14ac:dyDescent="0.2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</row>
    <row r="35" spans="1:19" x14ac:dyDescent="0.2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</row>
    <row r="36" spans="1:19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</row>
    <row r="37" spans="1:19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</row>
    <row r="38" spans="1:19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</row>
    <row r="39" spans="1:19" x14ac:dyDescent="0.2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</row>
    <row r="40" spans="1:19" x14ac:dyDescent="0.2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</row>
    <row r="41" spans="1:19" x14ac:dyDescent="0.2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</row>
    <row r="42" spans="1:19" x14ac:dyDescent="0.2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</row>
    <row r="43" spans="1:19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</row>
    <row r="44" spans="1:19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</row>
    <row r="45" spans="1:19" x14ac:dyDescent="0.2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</row>
    <row r="46" spans="1:19" x14ac:dyDescent="0.2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</row>
    <row r="47" spans="1:19" x14ac:dyDescent="0.2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</row>
    <row r="48" spans="1:19" x14ac:dyDescent="0.2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</row>
    <row r="49" spans="1:19" x14ac:dyDescent="0.2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</row>
    <row r="50" spans="1:19" x14ac:dyDescent="0.2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</row>
    <row r="51" spans="1:19" x14ac:dyDescent="0.2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</row>
    <row r="52" spans="1:19" x14ac:dyDescent="0.2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</row>
    <row r="53" spans="1:19" x14ac:dyDescent="0.25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</row>
    <row r="54" spans="1:19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</row>
    <row r="55" spans="1:19" x14ac:dyDescent="0.2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</row>
    <row r="56" spans="1:19" x14ac:dyDescent="0.2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</row>
    <row r="57" spans="1:19" x14ac:dyDescent="0.2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</row>
    <row r="58" spans="1:19" x14ac:dyDescent="0.2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</row>
    <row r="59" spans="1:19" x14ac:dyDescent="0.2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</row>
    <row r="60" spans="1:19" x14ac:dyDescent="0.2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</row>
    <row r="61" spans="1:19" x14ac:dyDescent="0.2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</row>
    <row r="62" spans="1:19" x14ac:dyDescent="0.2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</row>
    <row r="63" spans="1:19" x14ac:dyDescent="0.2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</row>
    <row r="64" spans="1:19" x14ac:dyDescent="0.25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</row>
    <row r="65" spans="1:19" x14ac:dyDescent="0.2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</row>
    <row r="66" spans="1:19" x14ac:dyDescent="0.2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</row>
    <row r="67" spans="1:19" x14ac:dyDescent="0.2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</row>
    <row r="68" spans="1:19" x14ac:dyDescent="0.2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</row>
    <row r="69" spans="1:19" x14ac:dyDescent="0.2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</row>
    <row r="70" spans="1:19" x14ac:dyDescent="0.2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</row>
    <row r="71" spans="1:19" x14ac:dyDescent="0.2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</row>
    <row r="72" spans="1:19" x14ac:dyDescent="0.2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</row>
    <row r="73" spans="1:19" x14ac:dyDescent="0.25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</row>
    <row r="74" spans="1:19" x14ac:dyDescent="0.2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</row>
    <row r="75" spans="1:19" x14ac:dyDescent="0.2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</row>
    <row r="76" spans="1:19" x14ac:dyDescent="0.2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</row>
    <row r="77" spans="1:19" x14ac:dyDescent="0.2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</row>
    <row r="78" spans="1:19" x14ac:dyDescent="0.2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</row>
    <row r="79" spans="1:19" x14ac:dyDescent="0.2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</row>
    <row r="80" spans="1:19" x14ac:dyDescent="0.2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</row>
    <row r="81" spans="1:19" x14ac:dyDescent="0.2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</row>
    <row r="82" spans="1:19" x14ac:dyDescent="0.2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</row>
    <row r="83" spans="1:19" x14ac:dyDescent="0.2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</row>
    <row r="84" spans="1:19" x14ac:dyDescent="0.2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</row>
    <row r="85" spans="1:19" x14ac:dyDescent="0.2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</row>
    <row r="86" spans="1:19" x14ac:dyDescent="0.2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</row>
    <row r="87" spans="1:19" x14ac:dyDescent="0.2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</row>
    <row r="88" spans="1:19" x14ac:dyDescent="0.2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</row>
  </sheetData>
  <mergeCells count="7">
    <mergeCell ref="D3:O3"/>
    <mergeCell ref="A1:S1"/>
    <mergeCell ref="A2:S2"/>
    <mergeCell ref="P3:P4"/>
    <mergeCell ref="Q3:Q4"/>
    <mergeCell ref="R3:R4"/>
    <mergeCell ref="S3:S4"/>
  </mergeCells>
  <dataValidations count="1">
    <dataValidation errorStyle="information" allowBlank="1" showInputMessage="1" showErrorMessage="1" sqref="D10:S15 D5:S8"/>
  </dataValidations>
  <pageMargins left="0" right="0" top="0.74803149606299213" bottom="0" header="0.31496062992125984" footer="0.31496062992125984"/>
  <pageSetup scale="68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28"/>
  <sheetViews>
    <sheetView zoomScale="80" zoomScaleNormal="80" workbookViewId="0">
      <selection activeCell="H13" sqref="H13"/>
    </sheetView>
  </sheetViews>
  <sheetFormatPr defaultRowHeight="15" x14ac:dyDescent="0.25"/>
  <cols>
    <col min="1" max="1" width="1.5703125" customWidth="1"/>
    <col min="3" max="3" width="21.5703125" customWidth="1"/>
    <col min="17" max="17" width="14.42578125" customWidth="1"/>
    <col min="18" max="18" width="10.7109375" customWidth="1"/>
    <col min="19" max="19" width="10.42578125" customWidth="1"/>
    <col min="20" max="20" width="10.28515625" customWidth="1"/>
  </cols>
  <sheetData>
    <row r="1" spans="1:20" x14ac:dyDescent="0.25">
      <c r="A1" s="3"/>
      <c r="B1" s="354"/>
      <c r="C1" s="354"/>
      <c r="D1" s="354"/>
      <c r="E1" s="354"/>
      <c r="F1" s="354"/>
      <c r="G1" s="354"/>
      <c r="H1" s="354"/>
      <c r="I1" s="354"/>
      <c r="J1" s="354"/>
      <c r="K1" s="354"/>
      <c r="L1" s="354"/>
      <c r="M1" s="354"/>
      <c r="N1" s="354"/>
      <c r="O1" s="354"/>
      <c r="P1" s="354"/>
      <c r="Q1" s="354"/>
      <c r="R1" s="354"/>
      <c r="S1" s="354"/>
      <c r="T1" s="354"/>
    </row>
    <row r="2" spans="1:20" ht="15.75" x14ac:dyDescent="0.3">
      <c r="A2" s="3"/>
      <c r="B2" s="355" t="s">
        <v>195</v>
      </c>
      <c r="C2" s="355"/>
      <c r="D2" s="355"/>
      <c r="E2" s="355"/>
      <c r="F2" s="355"/>
      <c r="G2" s="355"/>
      <c r="H2" s="355"/>
      <c r="I2" s="355"/>
      <c r="J2" s="355"/>
      <c r="K2" s="355"/>
      <c r="L2" s="355"/>
      <c r="M2" s="355"/>
      <c r="N2" s="355"/>
      <c r="O2" s="355"/>
      <c r="P2" s="355"/>
      <c r="Q2" s="355"/>
      <c r="R2" s="355"/>
      <c r="S2" s="355"/>
      <c r="T2" s="355"/>
    </row>
    <row r="3" spans="1:20" ht="15" customHeight="1" x14ac:dyDescent="0.3">
      <c r="A3" s="3"/>
      <c r="B3" s="221"/>
      <c r="C3" s="59"/>
      <c r="D3" s="103"/>
      <c r="E3" s="359" t="s">
        <v>188</v>
      </c>
      <c r="F3" s="360"/>
      <c r="G3" s="360"/>
      <c r="H3" s="360"/>
      <c r="I3" s="360"/>
      <c r="J3" s="360"/>
      <c r="K3" s="360"/>
      <c r="L3" s="360"/>
      <c r="M3" s="360"/>
      <c r="N3" s="360"/>
      <c r="O3" s="360"/>
      <c r="P3" s="360"/>
      <c r="Q3" s="365" t="s">
        <v>189</v>
      </c>
      <c r="R3" s="361" t="s">
        <v>190</v>
      </c>
      <c r="S3" s="361" t="s">
        <v>191</v>
      </c>
      <c r="T3" s="366" t="s">
        <v>192</v>
      </c>
    </row>
    <row r="4" spans="1:20" ht="42.75" customHeight="1" thickBot="1" x14ac:dyDescent="0.3">
      <c r="A4" s="3"/>
      <c r="B4" s="222" t="s">
        <v>0</v>
      </c>
      <c r="C4" s="37" t="s">
        <v>1</v>
      </c>
      <c r="D4" s="101"/>
      <c r="E4" s="102" t="s">
        <v>10</v>
      </c>
      <c r="F4" s="37" t="s">
        <v>11</v>
      </c>
      <c r="G4" s="37" t="s">
        <v>12</v>
      </c>
      <c r="H4" s="37" t="s">
        <v>13</v>
      </c>
      <c r="I4" s="37" t="s">
        <v>14</v>
      </c>
      <c r="J4" s="37" t="s">
        <v>15</v>
      </c>
      <c r="K4" s="37" t="s">
        <v>16</v>
      </c>
      <c r="L4" s="37" t="s">
        <v>17</v>
      </c>
      <c r="M4" s="37" t="s">
        <v>18</v>
      </c>
      <c r="N4" s="37" t="s">
        <v>196</v>
      </c>
      <c r="O4" s="37" t="s">
        <v>20</v>
      </c>
      <c r="P4" s="37" t="s">
        <v>21</v>
      </c>
      <c r="Q4" s="330"/>
      <c r="R4" s="332"/>
      <c r="S4" s="332"/>
      <c r="T4" s="367"/>
    </row>
    <row r="5" spans="1:20" ht="15.75" customHeight="1" thickBot="1" x14ac:dyDescent="0.35">
      <c r="A5" s="3"/>
      <c r="B5" s="362" t="s">
        <v>33</v>
      </c>
      <c r="C5" s="363"/>
      <c r="D5" s="363"/>
      <c r="E5" s="363"/>
      <c r="F5" s="363"/>
      <c r="G5" s="363"/>
      <c r="H5" s="363"/>
      <c r="I5" s="363"/>
      <c r="J5" s="363"/>
      <c r="K5" s="363"/>
      <c r="L5" s="363"/>
      <c r="M5" s="363"/>
      <c r="N5" s="363"/>
      <c r="O5" s="363"/>
      <c r="P5" s="363"/>
      <c r="Q5" s="363"/>
      <c r="R5" s="363"/>
      <c r="S5" s="363"/>
      <c r="T5" s="364"/>
    </row>
    <row r="6" spans="1:20" x14ac:dyDescent="0.25">
      <c r="A6" s="3"/>
      <c r="B6" s="223">
        <v>1</v>
      </c>
      <c r="C6" s="54" t="s">
        <v>34</v>
      </c>
      <c r="D6" s="83" t="s">
        <v>6</v>
      </c>
      <c r="E6" s="80">
        <f>venituri!E17</f>
        <v>0</v>
      </c>
      <c r="F6" s="50">
        <f>venituri!F17</f>
        <v>0</v>
      </c>
      <c r="G6" s="80">
        <f>venituri!G17</f>
        <v>0</v>
      </c>
      <c r="H6" s="50">
        <f>venituri!H17</f>
        <v>0</v>
      </c>
      <c r="I6" s="80">
        <f>venituri!I17</f>
        <v>0</v>
      </c>
      <c r="J6" s="50">
        <f>venituri!J17</f>
        <v>0</v>
      </c>
      <c r="K6" s="80">
        <f>venituri!K17</f>
        <v>0</v>
      </c>
      <c r="L6" s="50">
        <f>venituri!L17</f>
        <v>0</v>
      </c>
      <c r="M6" s="80">
        <f>venituri!M17</f>
        <v>0</v>
      </c>
      <c r="N6" s="50">
        <f>venituri!N17</f>
        <v>0</v>
      </c>
      <c r="O6" s="80">
        <f>venituri!O17</f>
        <v>0</v>
      </c>
      <c r="P6" s="50">
        <f>venituri!P17</f>
        <v>0</v>
      </c>
      <c r="Q6" s="56">
        <f>SUM(E6:P6)</f>
        <v>0</v>
      </c>
      <c r="R6" s="50">
        <f>venituri!R17</f>
        <v>0</v>
      </c>
      <c r="S6" s="50">
        <f>venituri!S17</f>
        <v>0</v>
      </c>
      <c r="T6" s="224">
        <f>venituri!T17</f>
        <v>0</v>
      </c>
    </row>
    <row r="7" spans="1:20" ht="39" customHeight="1" x14ac:dyDescent="0.25">
      <c r="A7" s="3"/>
      <c r="B7" s="225">
        <v>2</v>
      </c>
      <c r="C7" s="41" t="s">
        <v>8</v>
      </c>
      <c r="D7" s="84"/>
      <c r="E7" s="81">
        <f>venituri!E18</f>
        <v>0</v>
      </c>
      <c r="F7" s="7">
        <f>venituri!F18</f>
        <v>0</v>
      </c>
      <c r="G7" s="7">
        <f>venituri!G18</f>
        <v>0</v>
      </c>
      <c r="H7" s="7">
        <f>venituri!H18</f>
        <v>0</v>
      </c>
      <c r="I7" s="7">
        <f>venituri!I18</f>
        <v>0</v>
      </c>
      <c r="J7" s="7">
        <f>venituri!J18</f>
        <v>0</v>
      </c>
      <c r="K7" s="7">
        <f>venituri!K18</f>
        <v>0</v>
      </c>
      <c r="L7" s="7">
        <f>venituri!L18</f>
        <v>0</v>
      </c>
      <c r="M7" s="7">
        <f>venituri!M18</f>
        <v>0</v>
      </c>
      <c r="N7" s="7">
        <f>venituri!N18</f>
        <v>0</v>
      </c>
      <c r="O7" s="7">
        <f>venituri!O18</f>
        <v>0</v>
      </c>
      <c r="P7" s="7">
        <f>venituri!P18</f>
        <v>0</v>
      </c>
      <c r="Q7" s="56">
        <f>SUM(E7:P7)</f>
        <v>0</v>
      </c>
      <c r="R7" s="7">
        <f>venituri!R18</f>
        <v>0</v>
      </c>
      <c r="S7" s="7">
        <f>venituri!S18</f>
        <v>0</v>
      </c>
      <c r="T7" s="226">
        <f>venituri!T18</f>
        <v>0</v>
      </c>
    </row>
    <row r="8" spans="1:20" ht="36.75" customHeight="1" thickBot="1" x14ac:dyDescent="0.3">
      <c r="A8" s="3"/>
      <c r="B8" s="225">
        <v>3</v>
      </c>
      <c r="C8" s="41" t="s">
        <v>181</v>
      </c>
      <c r="D8" s="84" t="s">
        <v>6</v>
      </c>
      <c r="E8" s="81">
        <f>venituri!E19</f>
        <v>0</v>
      </c>
      <c r="F8" s="7">
        <f>venituri!F19</f>
        <v>0</v>
      </c>
      <c r="G8" s="81">
        <f>venituri!G19</f>
        <v>0</v>
      </c>
      <c r="H8" s="7">
        <f>venituri!H19</f>
        <v>0</v>
      </c>
      <c r="I8" s="81">
        <f>venituri!I19</f>
        <v>0</v>
      </c>
      <c r="J8" s="7">
        <f>venituri!J19</f>
        <v>0</v>
      </c>
      <c r="K8" s="81">
        <f>venituri!K19</f>
        <v>0</v>
      </c>
      <c r="L8" s="7">
        <f>venituri!L19</f>
        <v>0</v>
      </c>
      <c r="M8" s="81">
        <f>venituri!M19</f>
        <v>0</v>
      </c>
      <c r="N8" s="7">
        <f>venituri!N19</f>
        <v>0</v>
      </c>
      <c r="O8" s="81">
        <f>venituri!O19</f>
        <v>0</v>
      </c>
      <c r="P8" s="7">
        <f>venituri!P19</f>
        <v>0</v>
      </c>
      <c r="Q8" s="56">
        <f>SUM(E8:P8)</f>
        <v>0</v>
      </c>
      <c r="R8" s="7">
        <f>venituri!R19</f>
        <v>0</v>
      </c>
      <c r="S8" s="7">
        <f>venituri!S19</f>
        <v>0</v>
      </c>
      <c r="T8" s="227">
        <f>venituri!T19</f>
        <v>0</v>
      </c>
    </row>
    <row r="9" spans="1:20" ht="24.75" customHeight="1" thickBot="1" x14ac:dyDescent="0.3">
      <c r="A9" s="3"/>
      <c r="B9" s="228">
        <v>6</v>
      </c>
      <c r="C9" s="55" t="s">
        <v>35</v>
      </c>
      <c r="D9" s="100" t="s">
        <v>6</v>
      </c>
      <c r="E9" s="71">
        <f t="shared" ref="E9:T9" si="0">SUM(E6:E8)</f>
        <v>0</v>
      </c>
      <c r="F9" s="53">
        <f t="shared" si="0"/>
        <v>0</v>
      </c>
      <c r="G9" s="53">
        <f t="shared" si="0"/>
        <v>0</v>
      </c>
      <c r="H9" s="53">
        <f t="shared" si="0"/>
        <v>0</v>
      </c>
      <c r="I9" s="53">
        <f t="shared" si="0"/>
        <v>0</v>
      </c>
      <c r="J9" s="53">
        <f t="shared" si="0"/>
        <v>0</v>
      </c>
      <c r="K9" s="53">
        <f t="shared" si="0"/>
        <v>0</v>
      </c>
      <c r="L9" s="53">
        <f t="shared" si="0"/>
        <v>0</v>
      </c>
      <c r="M9" s="53">
        <f t="shared" si="0"/>
        <v>0</v>
      </c>
      <c r="N9" s="53">
        <f t="shared" si="0"/>
        <v>0</v>
      </c>
      <c r="O9" s="53">
        <f t="shared" si="0"/>
        <v>0</v>
      </c>
      <c r="P9" s="53">
        <f t="shared" si="0"/>
        <v>0</v>
      </c>
      <c r="Q9" s="53">
        <f t="shared" si="0"/>
        <v>0</v>
      </c>
      <c r="R9" s="53">
        <f t="shared" si="0"/>
        <v>0</v>
      </c>
      <c r="S9" s="53">
        <f t="shared" si="0"/>
        <v>0</v>
      </c>
      <c r="T9" s="229">
        <f t="shared" si="0"/>
        <v>0</v>
      </c>
    </row>
    <row r="10" spans="1:20" ht="15.75" customHeight="1" thickBot="1" x14ac:dyDescent="0.35">
      <c r="A10" s="3"/>
      <c r="B10" s="362" t="s">
        <v>36</v>
      </c>
      <c r="C10" s="363"/>
      <c r="D10" s="363"/>
      <c r="E10" s="363"/>
      <c r="F10" s="363"/>
      <c r="G10" s="363"/>
      <c r="H10" s="363"/>
      <c r="I10" s="363"/>
      <c r="J10" s="363"/>
      <c r="K10" s="363"/>
      <c r="L10" s="363"/>
      <c r="M10" s="363"/>
      <c r="N10" s="363"/>
      <c r="O10" s="363"/>
      <c r="P10" s="363"/>
      <c r="Q10" s="363"/>
      <c r="R10" s="363"/>
      <c r="S10" s="363"/>
      <c r="T10" s="364"/>
    </row>
    <row r="11" spans="1:20" ht="32.25" customHeight="1" x14ac:dyDescent="0.25">
      <c r="A11" s="3"/>
      <c r="B11" s="223">
        <v>7</v>
      </c>
      <c r="C11" s="54" t="s">
        <v>37</v>
      </c>
      <c r="D11" s="83" t="s">
        <v>6</v>
      </c>
      <c r="E11" s="80">
        <f>cheltuieli!D9</f>
        <v>0</v>
      </c>
      <c r="F11" s="50">
        <f>cheltuieli!E9</f>
        <v>0</v>
      </c>
      <c r="G11" s="50">
        <f>cheltuieli!F9</f>
        <v>0</v>
      </c>
      <c r="H11" s="50">
        <f>cheltuieli!G9</f>
        <v>0</v>
      </c>
      <c r="I11" s="50">
        <f>cheltuieli!H9</f>
        <v>0</v>
      </c>
      <c r="J11" s="50">
        <f>cheltuieli!I9</f>
        <v>0</v>
      </c>
      <c r="K11" s="50">
        <f>cheltuieli!J9</f>
        <v>0</v>
      </c>
      <c r="L11" s="50">
        <f>cheltuieli!K9</f>
        <v>0</v>
      </c>
      <c r="M11" s="50">
        <f>cheltuieli!L9</f>
        <v>0</v>
      </c>
      <c r="N11" s="50">
        <f>cheltuieli!M9</f>
        <v>0</v>
      </c>
      <c r="O11" s="50">
        <f>cheltuieli!N9</f>
        <v>0</v>
      </c>
      <c r="P11" s="50">
        <f>cheltuieli!O9</f>
        <v>0</v>
      </c>
      <c r="Q11" s="56">
        <f>SUM(E11:P11)</f>
        <v>0</v>
      </c>
      <c r="R11" s="50">
        <f>cheltuieli!Q9</f>
        <v>0</v>
      </c>
      <c r="S11" s="50">
        <f>cheltuieli!R9</f>
        <v>0</v>
      </c>
      <c r="T11" s="230">
        <f>cheltuieli!S9</f>
        <v>0</v>
      </c>
    </row>
    <row r="12" spans="1:20" ht="40.5" customHeight="1" x14ac:dyDescent="0.25">
      <c r="A12" s="3"/>
      <c r="B12" s="225">
        <v>8</v>
      </c>
      <c r="C12" s="39" t="s">
        <v>29</v>
      </c>
      <c r="D12" s="84" t="s">
        <v>6</v>
      </c>
      <c r="E12" s="81">
        <f>cheltuieli!D12</f>
        <v>0</v>
      </c>
      <c r="F12" s="7">
        <f>cheltuieli!E12</f>
        <v>0</v>
      </c>
      <c r="G12" s="7">
        <f>cheltuieli!F12</f>
        <v>0</v>
      </c>
      <c r="H12" s="7">
        <f>cheltuieli!G12</f>
        <v>0</v>
      </c>
      <c r="I12" s="7">
        <f>cheltuieli!H12</f>
        <v>0</v>
      </c>
      <c r="J12" s="7">
        <f>cheltuieli!I12</f>
        <v>0</v>
      </c>
      <c r="K12" s="7">
        <f>cheltuieli!J12</f>
        <v>0</v>
      </c>
      <c r="L12" s="7">
        <f>cheltuieli!K12</f>
        <v>0</v>
      </c>
      <c r="M12" s="7">
        <f>cheltuieli!L12</f>
        <v>0</v>
      </c>
      <c r="N12" s="7">
        <f>cheltuieli!M12</f>
        <v>0</v>
      </c>
      <c r="O12" s="7">
        <f>cheltuieli!N12</f>
        <v>0</v>
      </c>
      <c r="P12" s="7">
        <f>cheltuieli!O12</f>
        <v>0</v>
      </c>
      <c r="Q12" s="56">
        <f>SUM(E12:P12)</f>
        <v>0</v>
      </c>
      <c r="R12" s="7">
        <f>cheltuieli!Q12</f>
        <v>0</v>
      </c>
      <c r="S12" s="7">
        <f>cheltuieli!R12</f>
        <v>0</v>
      </c>
      <c r="T12" s="231">
        <f>cheltuieli!S12</f>
        <v>0</v>
      </c>
    </row>
    <row r="13" spans="1:20" ht="30.75" customHeight="1" x14ac:dyDescent="0.25">
      <c r="A13" s="3"/>
      <c r="B13" s="225">
        <v>9</v>
      </c>
      <c r="C13" s="39" t="s">
        <v>38</v>
      </c>
      <c r="D13" s="84" t="s">
        <v>6</v>
      </c>
      <c r="E13" s="81">
        <f>cheltuieli!D13</f>
        <v>0</v>
      </c>
      <c r="F13" s="7">
        <f>cheltuieli!E13</f>
        <v>0</v>
      </c>
      <c r="G13" s="7">
        <f>cheltuieli!F13</f>
        <v>0</v>
      </c>
      <c r="H13" s="7">
        <f>cheltuieli!G13</f>
        <v>0</v>
      </c>
      <c r="I13" s="7">
        <f>cheltuieli!H13</f>
        <v>0</v>
      </c>
      <c r="J13" s="7">
        <f>cheltuieli!I13</f>
        <v>0</v>
      </c>
      <c r="K13" s="7">
        <f>cheltuieli!J13</f>
        <v>0</v>
      </c>
      <c r="L13" s="7">
        <f>cheltuieli!K13</f>
        <v>0</v>
      </c>
      <c r="M13" s="7">
        <f>cheltuieli!L13</f>
        <v>0</v>
      </c>
      <c r="N13" s="7">
        <f>cheltuieli!M13</f>
        <v>0</v>
      </c>
      <c r="O13" s="7">
        <f>cheltuieli!N13</f>
        <v>0</v>
      </c>
      <c r="P13" s="7">
        <f>cheltuieli!O13</f>
        <v>0</v>
      </c>
      <c r="Q13" s="56">
        <f>SUM(E13:P13)</f>
        <v>0</v>
      </c>
      <c r="R13" s="7">
        <f>cheltuieli!Q13</f>
        <v>0</v>
      </c>
      <c r="S13" s="7">
        <f>cheltuieli!R13</f>
        <v>0</v>
      </c>
      <c r="T13" s="231">
        <f>cheltuieli!S13</f>
        <v>0</v>
      </c>
    </row>
    <row r="14" spans="1:20" ht="30.75" customHeight="1" x14ac:dyDescent="0.25">
      <c r="A14" s="3"/>
      <c r="B14" s="232">
        <v>10</v>
      </c>
      <c r="C14" s="48" t="s">
        <v>180</v>
      </c>
      <c r="D14" s="84" t="s">
        <v>6</v>
      </c>
      <c r="E14" s="81">
        <f>cheltuieli!D14</f>
        <v>0</v>
      </c>
      <c r="F14" s="7">
        <f>cheltuieli!E14</f>
        <v>0</v>
      </c>
      <c r="G14" s="7">
        <f>cheltuieli!F14</f>
        <v>0</v>
      </c>
      <c r="H14" s="7">
        <f>cheltuieli!G14</f>
        <v>0</v>
      </c>
      <c r="I14" s="7">
        <f>cheltuieli!H14</f>
        <v>0</v>
      </c>
      <c r="J14" s="7">
        <f>cheltuieli!I14</f>
        <v>0</v>
      </c>
      <c r="K14" s="7">
        <f>cheltuieli!J14</f>
        <v>0</v>
      </c>
      <c r="L14" s="7">
        <f>cheltuieli!K14</f>
        <v>0</v>
      </c>
      <c r="M14" s="7">
        <f>cheltuieli!L14</f>
        <v>0</v>
      </c>
      <c r="N14" s="7">
        <f>cheltuieli!M14</f>
        <v>0</v>
      </c>
      <c r="O14" s="7">
        <f>cheltuieli!N14</f>
        <v>0</v>
      </c>
      <c r="P14" s="7">
        <f>cheltuieli!O14</f>
        <v>0</v>
      </c>
      <c r="Q14" s="56">
        <f>SUM(E14:P14)</f>
        <v>0</v>
      </c>
      <c r="R14" s="7">
        <f>cheltuieli!Q14</f>
        <v>0</v>
      </c>
      <c r="S14" s="7">
        <f>cheltuieli!R14</f>
        <v>0</v>
      </c>
      <c r="T14" s="231">
        <f>cheltuieli!S14</f>
        <v>0</v>
      </c>
    </row>
    <row r="15" spans="1:20" ht="37.5" customHeight="1" thickBot="1" x14ac:dyDescent="0.3">
      <c r="A15" s="3"/>
      <c r="B15" s="233">
        <v>11</v>
      </c>
      <c r="C15" s="41" t="s">
        <v>31</v>
      </c>
      <c r="D15" s="85" t="s">
        <v>6</v>
      </c>
      <c r="E15" s="82">
        <f>cheltuieli!D15</f>
        <v>0</v>
      </c>
      <c r="F15" s="46">
        <f>cheltuieli!E15</f>
        <v>0</v>
      </c>
      <c r="G15" s="46">
        <f>cheltuieli!F15</f>
        <v>0</v>
      </c>
      <c r="H15" s="46">
        <f>cheltuieli!G15</f>
        <v>0</v>
      </c>
      <c r="I15" s="46">
        <f>cheltuieli!H15</f>
        <v>0</v>
      </c>
      <c r="J15" s="46">
        <f>cheltuieli!I15</f>
        <v>0</v>
      </c>
      <c r="K15" s="46">
        <f>cheltuieli!J15</f>
        <v>0</v>
      </c>
      <c r="L15" s="46">
        <f>cheltuieli!K15</f>
        <v>0</v>
      </c>
      <c r="M15" s="46">
        <f>cheltuieli!L15</f>
        <v>0</v>
      </c>
      <c r="N15" s="46">
        <f>cheltuieli!M15</f>
        <v>0</v>
      </c>
      <c r="O15" s="46">
        <f>cheltuieli!N15</f>
        <v>0</v>
      </c>
      <c r="P15" s="46">
        <f>cheltuieli!O15</f>
        <v>0</v>
      </c>
      <c r="Q15" s="56">
        <f>SUM(E15:P15)</f>
        <v>0</v>
      </c>
      <c r="R15" s="46">
        <f>cheltuieli!Q15</f>
        <v>0</v>
      </c>
      <c r="S15" s="46">
        <f>cheltuieli!R15</f>
        <v>0</v>
      </c>
      <c r="T15" s="234">
        <f>cheltuieli!S15</f>
        <v>0</v>
      </c>
    </row>
    <row r="16" spans="1:20" ht="39" customHeight="1" thickBot="1" x14ac:dyDescent="0.3">
      <c r="A16" s="3"/>
      <c r="B16" s="228">
        <v>12</v>
      </c>
      <c r="C16" s="55" t="s">
        <v>32</v>
      </c>
      <c r="D16" s="95" t="s">
        <v>6</v>
      </c>
      <c r="E16" s="94">
        <f t="shared" ref="E16:T16" si="1">SUM(E11:E15)</f>
        <v>0</v>
      </c>
      <c r="F16" s="53">
        <f t="shared" si="1"/>
        <v>0</v>
      </c>
      <c r="G16" s="53">
        <f t="shared" si="1"/>
        <v>0</v>
      </c>
      <c r="H16" s="53">
        <f t="shared" si="1"/>
        <v>0</v>
      </c>
      <c r="I16" s="53">
        <f t="shared" si="1"/>
        <v>0</v>
      </c>
      <c r="J16" s="53">
        <f t="shared" si="1"/>
        <v>0</v>
      </c>
      <c r="K16" s="53">
        <f t="shared" si="1"/>
        <v>0</v>
      </c>
      <c r="L16" s="53">
        <f t="shared" si="1"/>
        <v>0</v>
      </c>
      <c r="M16" s="53">
        <f t="shared" si="1"/>
        <v>0</v>
      </c>
      <c r="N16" s="53">
        <f t="shared" si="1"/>
        <v>0</v>
      </c>
      <c r="O16" s="53">
        <f t="shared" si="1"/>
        <v>0</v>
      </c>
      <c r="P16" s="53">
        <f t="shared" si="1"/>
        <v>0</v>
      </c>
      <c r="Q16" s="53">
        <f t="shared" si="1"/>
        <v>0</v>
      </c>
      <c r="R16" s="53">
        <f t="shared" si="1"/>
        <v>0</v>
      </c>
      <c r="S16" s="53">
        <f t="shared" si="1"/>
        <v>0</v>
      </c>
      <c r="T16" s="235">
        <f t="shared" si="1"/>
        <v>0</v>
      </c>
    </row>
    <row r="17" spans="1:20" ht="38.25" customHeight="1" thickBot="1" x14ac:dyDescent="0.3">
      <c r="A17" s="3"/>
      <c r="B17" s="236">
        <v>13</v>
      </c>
      <c r="C17" s="69" t="s">
        <v>39</v>
      </c>
      <c r="D17" s="99" t="s">
        <v>6</v>
      </c>
      <c r="E17" s="98">
        <f t="shared" ref="E17:T17" si="2">SUM(E9-E16)</f>
        <v>0</v>
      </c>
      <c r="F17" s="70">
        <f t="shared" si="2"/>
        <v>0</v>
      </c>
      <c r="G17" s="70">
        <f t="shared" si="2"/>
        <v>0</v>
      </c>
      <c r="H17" s="70">
        <f t="shared" si="2"/>
        <v>0</v>
      </c>
      <c r="I17" s="70">
        <f t="shared" si="2"/>
        <v>0</v>
      </c>
      <c r="J17" s="70">
        <f t="shared" si="2"/>
        <v>0</v>
      </c>
      <c r="K17" s="70">
        <f t="shared" si="2"/>
        <v>0</v>
      </c>
      <c r="L17" s="70">
        <f t="shared" si="2"/>
        <v>0</v>
      </c>
      <c r="M17" s="70">
        <f t="shared" si="2"/>
        <v>0</v>
      </c>
      <c r="N17" s="70">
        <f t="shared" si="2"/>
        <v>0</v>
      </c>
      <c r="O17" s="70">
        <f t="shared" si="2"/>
        <v>0</v>
      </c>
      <c r="P17" s="70">
        <f t="shared" si="2"/>
        <v>0</v>
      </c>
      <c r="Q17" s="70">
        <f t="shared" si="2"/>
        <v>0</v>
      </c>
      <c r="R17" s="70">
        <f t="shared" si="2"/>
        <v>0</v>
      </c>
      <c r="S17" s="70">
        <f t="shared" si="2"/>
        <v>0</v>
      </c>
      <c r="T17" s="237">
        <f t="shared" si="2"/>
        <v>0</v>
      </c>
    </row>
    <row r="18" spans="1:20" ht="15.75" customHeight="1" thickBot="1" x14ac:dyDescent="0.35">
      <c r="A18" s="3"/>
      <c r="B18" s="362" t="s">
        <v>40</v>
      </c>
      <c r="C18" s="363"/>
      <c r="D18" s="363"/>
      <c r="E18" s="363"/>
      <c r="F18" s="363"/>
      <c r="G18" s="363"/>
      <c r="H18" s="363"/>
      <c r="I18" s="363"/>
      <c r="J18" s="363"/>
      <c r="K18" s="363"/>
      <c r="L18" s="363"/>
      <c r="M18" s="363"/>
      <c r="N18" s="363"/>
      <c r="O18" s="363"/>
      <c r="P18" s="363"/>
      <c r="Q18" s="363"/>
      <c r="R18" s="363"/>
      <c r="S18" s="363"/>
      <c r="T18" s="364"/>
    </row>
    <row r="19" spans="1:20" ht="31.5" customHeight="1" thickBot="1" x14ac:dyDescent="0.3">
      <c r="A19" s="3"/>
      <c r="B19" s="223">
        <v>14</v>
      </c>
      <c r="C19" s="72" t="s">
        <v>40</v>
      </c>
      <c r="D19" s="86" t="s">
        <v>6</v>
      </c>
      <c r="E19" s="87"/>
      <c r="F19" s="61"/>
      <c r="G19" s="61"/>
      <c r="H19" s="61"/>
      <c r="I19" s="87"/>
      <c r="J19" s="61"/>
      <c r="K19" s="61"/>
      <c r="L19" s="61"/>
      <c r="M19" s="87"/>
      <c r="N19" s="61"/>
      <c r="O19" s="61"/>
      <c r="P19" s="61"/>
      <c r="Q19" s="147">
        <f>SUM(E19:P19)</f>
        <v>0</v>
      </c>
      <c r="R19" s="50">
        <f>venituri!R21</f>
        <v>0</v>
      </c>
      <c r="S19" s="50">
        <f>venituri!S21</f>
        <v>0</v>
      </c>
      <c r="T19" s="230">
        <f>venituri!T21</f>
        <v>0</v>
      </c>
    </row>
    <row r="20" spans="1:20" ht="15.75" customHeight="1" thickBot="1" x14ac:dyDescent="0.35">
      <c r="A20" s="3"/>
      <c r="B20" s="356" t="s">
        <v>41</v>
      </c>
      <c r="C20" s="357"/>
      <c r="D20" s="357"/>
      <c r="E20" s="357"/>
      <c r="F20" s="357"/>
      <c r="G20" s="357"/>
      <c r="H20" s="357"/>
      <c r="I20" s="357"/>
      <c r="J20" s="357"/>
      <c r="K20" s="357"/>
      <c r="L20" s="357"/>
      <c r="M20" s="357"/>
      <c r="N20" s="357"/>
      <c r="O20" s="357"/>
      <c r="P20" s="357"/>
      <c r="Q20" s="357"/>
      <c r="R20" s="357"/>
      <c r="S20" s="357"/>
      <c r="T20" s="358"/>
    </row>
    <row r="21" spans="1:20" ht="33.75" customHeight="1" x14ac:dyDescent="0.25">
      <c r="A21" s="3"/>
      <c r="B21" s="225">
        <v>15</v>
      </c>
      <c r="C21" s="39" t="s">
        <v>42</v>
      </c>
      <c r="D21" s="90" t="s">
        <v>6</v>
      </c>
      <c r="E21" s="88"/>
      <c r="F21" s="88"/>
      <c r="G21" s="88"/>
      <c r="H21" s="88"/>
      <c r="I21" s="88"/>
      <c r="J21" s="88"/>
      <c r="K21" s="88"/>
      <c r="L21" s="88"/>
      <c r="M21" s="88"/>
      <c r="N21" s="88"/>
      <c r="O21" s="88"/>
      <c r="P21" s="88"/>
      <c r="Q21" s="148">
        <f>SUM(E21:P21)</f>
        <v>0</v>
      </c>
      <c r="R21" s="9"/>
      <c r="S21" s="9"/>
      <c r="T21" s="238"/>
    </row>
    <row r="22" spans="1:20" ht="33.75" customHeight="1" thickBot="1" x14ac:dyDescent="0.3">
      <c r="A22" s="3"/>
      <c r="B22" s="233">
        <v>16</v>
      </c>
      <c r="C22" s="41" t="s">
        <v>43</v>
      </c>
      <c r="D22" s="85" t="s">
        <v>6</v>
      </c>
      <c r="E22" s="89"/>
      <c r="F22" s="89"/>
      <c r="G22" s="89"/>
      <c r="H22" s="89"/>
      <c r="I22" s="89"/>
      <c r="J22" s="89"/>
      <c r="K22" s="89"/>
      <c r="L22" s="89"/>
      <c r="M22" s="89"/>
      <c r="N22" s="89"/>
      <c r="O22" s="89"/>
      <c r="P22" s="89"/>
      <c r="Q22" s="148">
        <f>SUM(E22:P22)</f>
        <v>0</v>
      </c>
      <c r="R22" s="62"/>
      <c r="S22" s="62"/>
      <c r="T22" s="239"/>
    </row>
    <row r="23" spans="1:20" ht="34.5" customHeight="1" thickBot="1" x14ac:dyDescent="0.3">
      <c r="A23" s="3"/>
      <c r="B23" s="228">
        <v>17</v>
      </c>
      <c r="C23" s="55" t="s">
        <v>44</v>
      </c>
      <c r="D23" s="95" t="s">
        <v>6</v>
      </c>
      <c r="E23" s="91">
        <f>SUM(E21+E22)</f>
        <v>0</v>
      </c>
      <c r="F23" s="64">
        <f t="shared" ref="F23:T23" si="3">SUM(F21+F22)</f>
        <v>0</v>
      </c>
      <c r="G23" s="64">
        <f t="shared" si="3"/>
        <v>0</v>
      </c>
      <c r="H23" s="64">
        <f t="shared" si="3"/>
        <v>0</v>
      </c>
      <c r="I23" s="64">
        <f t="shared" si="3"/>
        <v>0</v>
      </c>
      <c r="J23" s="64">
        <f t="shared" si="3"/>
        <v>0</v>
      </c>
      <c r="K23" s="64">
        <f t="shared" si="3"/>
        <v>0</v>
      </c>
      <c r="L23" s="64">
        <f t="shared" si="3"/>
        <v>0</v>
      </c>
      <c r="M23" s="64">
        <f t="shared" si="3"/>
        <v>0</v>
      </c>
      <c r="N23" s="64">
        <f t="shared" si="3"/>
        <v>0</v>
      </c>
      <c r="O23" s="64">
        <f t="shared" si="3"/>
        <v>0</v>
      </c>
      <c r="P23" s="64">
        <f t="shared" si="3"/>
        <v>0</v>
      </c>
      <c r="Q23" s="64">
        <f t="shared" si="3"/>
        <v>0</v>
      </c>
      <c r="R23" s="64">
        <f t="shared" si="3"/>
        <v>0</v>
      </c>
      <c r="S23" s="64">
        <f t="shared" si="3"/>
        <v>0</v>
      </c>
      <c r="T23" s="240">
        <f t="shared" si="3"/>
        <v>0</v>
      </c>
    </row>
    <row r="24" spans="1:20" ht="30" customHeight="1" thickBot="1" x14ac:dyDescent="0.3">
      <c r="A24" s="3"/>
      <c r="B24" s="228">
        <v>18</v>
      </c>
      <c r="C24" s="55" t="s">
        <v>45</v>
      </c>
      <c r="D24" s="95" t="s">
        <v>6</v>
      </c>
      <c r="E24" s="91">
        <f t="shared" ref="E24:T24" si="4">SUM(E19-E23)</f>
        <v>0</v>
      </c>
      <c r="F24" s="64">
        <f t="shared" si="4"/>
        <v>0</v>
      </c>
      <c r="G24" s="64">
        <f t="shared" si="4"/>
        <v>0</v>
      </c>
      <c r="H24" s="64">
        <f t="shared" si="4"/>
        <v>0</v>
      </c>
      <c r="I24" s="64">
        <f t="shared" si="4"/>
        <v>0</v>
      </c>
      <c r="J24" s="64">
        <f t="shared" si="4"/>
        <v>0</v>
      </c>
      <c r="K24" s="64">
        <f t="shared" si="4"/>
        <v>0</v>
      </c>
      <c r="L24" s="64">
        <f t="shared" si="4"/>
        <v>0</v>
      </c>
      <c r="M24" s="64">
        <f t="shared" si="4"/>
        <v>0</v>
      </c>
      <c r="N24" s="64">
        <f t="shared" si="4"/>
        <v>0</v>
      </c>
      <c r="O24" s="64">
        <f t="shared" si="4"/>
        <v>0</v>
      </c>
      <c r="P24" s="64">
        <f t="shared" si="4"/>
        <v>0</v>
      </c>
      <c r="Q24" s="64">
        <f t="shared" si="4"/>
        <v>0</v>
      </c>
      <c r="R24" s="64">
        <f t="shared" si="4"/>
        <v>0</v>
      </c>
      <c r="S24" s="64">
        <f t="shared" si="4"/>
        <v>0</v>
      </c>
      <c r="T24" s="240">
        <f t="shared" si="4"/>
        <v>0</v>
      </c>
    </row>
    <row r="25" spans="1:20" ht="15.75" thickBot="1" x14ac:dyDescent="0.3">
      <c r="A25" s="3"/>
      <c r="B25" s="228">
        <v>19</v>
      </c>
      <c r="C25" s="55" t="s">
        <v>46</v>
      </c>
      <c r="D25" s="95" t="s">
        <v>6</v>
      </c>
      <c r="E25" s="92">
        <f>SUM(E17+E24)</f>
        <v>0</v>
      </c>
      <c r="F25" s="66">
        <f t="shared" ref="F25:T25" si="5">SUM(F17+F24)</f>
        <v>0</v>
      </c>
      <c r="G25" s="66">
        <f t="shared" si="5"/>
        <v>0</v>
      </c>
      <c r="H25" s="66">
        <f t="shared" si="5"/>
        <v>0</v>
      </c>
      <c r="I25" s="66">
        <f t="shared" si="5"/>
        <v>0</v>
      </c>
      <c r="J25" s="66">
        <f t="shared" si="5"/>
        <v>0</v>
      </c>
      <c r="K25" s="66">
        <f t="shared" si="5"/>
        <v>0</v>
      </c>
      <c r="L25" s="66">
        <f t="shared" si="5"/>
        <v>0</v>
      </c>
      <c r="M25" s="66">
        <f t="shared" si="5"/>
        <v>0</v>
      </c>
      <c r="N25" s="66">
        <f t="shared" si="5"/>
        <v>0</v>
      </c>
      <c r="O25" s="66">
        <f t="shared" si="5"/>
        <v>0</v>
      </c>
      <c r="P25" s="66">
        <f t="shared" si="5"/>
        <v>0</v>
      </c>
      <c r="Q25" s="66">
        <f t="shared" si="5"/>
        <v>0</v>
      </c>
      <c r="R25" s="66">
        <f t="shared" si="5"/>
        <v>0</v>
      </c>
      <c r="S25" s="66">
        <f t="shared" si="5"/>
        <v>0</v>
      </c>
      <c r="T25" s="241">
        <f t="shared" si="5"/>
        <v>0</v>
      </c>
    </row>
    <row r="26" spans="1:20" ht="36.75" customHeight="1" thickBot="1" x14ac:dyDescent="0.3">
      <c r="A26" s="3"/>
      <c r="B26" s="232">
        <v>20</v>
      </c>
      <c r="C26" s="48" t="s">
        <v>47</v>
      </c>
      <c r="D26" s="96" t="s">
        <v>6</v>
      </c>
      <c r="E26" s="93"/>
      <c r="F26" s="93"/>
      <c r="G26" s="93"/>
      <c r="H26" s="93"/>
      <c r="I26" s="93"/>
      <c r="J26" s="93"/>
      <c r="K26" s="93"/>
      <c r="L26" s="93"/>
      <c r="M26" s="93"/>
      <c r="N26" s="93"/>
      <c r="O26" s="93"/>
      <c r="P26" s="93"/>
      <c r="Q26" s="218">
        <f>SUM(E26:P26)</f>
        <v>0</v>
      </c>
      <c r="R26" s="93"/>
      <c r="S26" s="93"/>
      <c r="T26" s="242"/>
    </row>
    <row r="27" spans="1:20" ht="38.25" customHeight="1" x14ac:dyDescent="0.25">
      <c r="A27" s="4"/>
      <c r="B27" s="243">
        <v>21</v>
      </c>
      <c r="C27" s="244" t="s">
        <v>48</v>
      </c>
      <c r="D27" s="245" t="s">
        <v>6</v>
      </c>
      <c r="E27" s="246">
        <f t="shared" ref="E27:P27" si="6">SUM(E25-E26)</f>
        <v>0</v>
      </c>
      <c r="F27" s="247">
        <f t="shared" si="6"/>
        <v>0</v>
      </c>
      <c r="G27" s="247">
        <f t="shared" si="6"/>
        <v>0</v>
      </c>
      <c r="H27" s="247">
        <f t="shared" si="6"/>
        <v>0</v>
      </c>
      <c r="I27" s="247">
        <f t="shared" si="6"/>
        <v>0</v>
      </c>
      <c r="J27" s="247">
        <f t="shared" si="6"/>
        <v>0</v>
      </c>
      <c r="K27" s="247">
        <f t="shared" si="6"/>
        <v>0</v>
      </c>
      <c r="L27" s="247">
        <f t="shared" si="6"/>
        <v>0</v>
      </c>
      <c r="M27" s="247">
        <f t="shared" si="6"/>
        <v>0</v>
      </c>
      <c r="N27" s="247">
        <f t="shared" si="6"/>
        <v>0</v>
      </c>
      <c r="O27" s="247">
        <f t="shared" si="6"/>
        <v>0</v>
      </c>
      <c r="P27" s="247">
        <f t="shared" si="6"/>
        <v>0</v>
      </c>
      <c r="Q27" s="247">
        <f>Q25-Q26</f>
        <v>0</v>
      </c>
      <c r="R27" s="247">
        <f t="shared" ref="R27:T27" si="7">R25-R26</f>
        <v>0</v>
      </c>
      <c r="S27" s="247">
        <f t="shared" si="7"/>
        <v>0</v>
      </c>
      <c r="T27" s="248">
        <f t="shared" si="7"/>
        <v>0</v>
      </c>
    </row>
    <row r="28" spans="1:20" x14ac:dyDescent="0.25"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</row>
  </sheetData>
  <mergeCells count="11">
    <mergeCell ref="B1:T1"/>
    <mergeCell ref="B2:T2"/>
    <mergeCell ref="B20:T20"/>
    <mergeCell ref="E3:P3"/>
    <mergeCell ref="S3:S4"/>
    <mergeCell ref="B5:T5"/>
    <mergeCell ref="B10:T10"/>
    <mergeCell ref="B18:T18"/>
    <mergeCell ref="Q3:Q4"/>
    <mergeCell ref="R3:R4"/>
    <mergeCell ref="T3:T4"/>
  </mergeCells>
  <dataValidations count="1">
    <dataValidation errorStyle="information" allowBlank="1" showInputMessage="1" showErrorMessage="1" sqref="E11:T15 E6:T8 E25:T26 E21:T22 E19:T19"/>
  </dataValidations>
  <pageMargins left="0" right="0" top="0.15748031496062992" bottom="0" header="0.31496062992125984" footer="0.31496062992125984"/>
  <pageSetup paperSize="9" scale="72" orientation="landscape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topLeftCell="A16" zoomScaleNormal="100" workbookViewId="0">
      <selection activeCell="B20" sqref="B20"/>
    </sheetView>
  </sheetViews>
  <sheetFormatPr defaultColWidth="9.140625" defaultRowHeight="15" x14ac:dyDescent="0.25"/>
  <cols>
    <col min="1" max="1" width="9.140625" style="251"/>
    <col min="2" max="2" width="56.7109375" style="251" customWidth="1"/>
    <col min="3" max="3" width="13.85546875" style="251" customWidth="1"/>
    <col min="4" max="4" width="9.7109375" style="251" customWidth="1"/>
    <col min="5" max="16384" width="9.140625" style="251"/>
  </cols>
  <sheetData>
    <row r="1" spans="1:6" ht="19.5" x14ac:dyDescent="0.25">
      <c r="A1" s="10"/>
      <c r="B1" s="10"/>
      <c r="C1" s="10"/>
      <c r="D1" s="10"/>
      <c r="E1" s="11"/>
      <c r="F1" s="11"/>
    </row>
    <row r="2" spans="1:6" ht="15.75" customHeight="1" thickBot="1" x14ac:dyDescent="0.3">
      <c r="A2" s="368" t="s">
        <v>197</v>
      </c>
      <c r="B2" s="369"/>
      <c r="C2" s="369"/>
      <c r="D2" s="369"/>
      <c r="E2" s="369"/>
      <c r="F2" s="370"/>
    </row>
    <row r="3" spans="1:6" ht="43.5" customHeight="1" thickBot="1" x14ac:dyDescent="0.3">
      <c r="A3" s="252"/>
      <c r="B3" s="253"/>
      <c r="C3" s="249" t="s">
        <v>188</v>
      </c>
      <c r="D3" s="250" t="s">
        <v>199</v>
      </c>
      <c r="E3" s="250" t="s">
        <v>200</v>
      </c>
      <c r="F3" s="250" t="s">
        <v>201</v>
      </c>
    </row>
    <row r="4" spans="1:6" x14ac:dyDescent="0.25">
      <c r="A4" s="254">
        <v>1</v>
      </c>
      <c r="B4" s="255" t="s">
        <v>49</v>
      </c>
      <c r="C4" s="256"/>
      <c r="D4" s="256"/>
      <c r="E4" s="256"/>
      <c r="F4" s="257"/>
    </row>
    <row r="5" spans="1:6" ht="15.75" thickBot="1" x14ac:dyDescent="0.3">
      <c r="A5" s="258">
        <v>2</v>
      </c>
      <c r="B5" s="259" t="s">
        <v>50</v>
      </c>
      <c r="C5" s="89"/>
      <c r="D5" s="89"/>
      <c r="E5" s="89"/>
      <c r="F5" s="260"/>
    </row>
    <row r="6" spans="1:6" ht="15.75" thickBot="1" x14ac:dyDescent="0.3">
      <c r="A6" s="79" t="s">
        <v>51</v>
      </c>
      <c r="B6" s="261" t="s">
        <v>52</v>
      </c>
      <c r="C6" s="262">
        <f t="shared" ref="C6:F6" si="0">C4-C5</f>
        <v>0</v>
      </c>
      <c r="D6" s="262">
        <f t="shared" si="0"/>
        <v>0</v>
      </c>
      <c r="E6" s="262">
        <f t="shared" si="0"/>
        <v>0</v>
      </c>
      <c r="F6" s="263">
        <f t="shared" si="0"/>
        <v>0</v>
      </c>
    </row>
    <row r="7" spans="1:6" x14ac:dyDescent="0.25">
      <c r="A7" s="254">
        <v>3</v>
      </c>
      <c r="B7" s="255" t="s">
        <v>53</v>
      </c>
      <c r="C7" s="256"/>
      <c r="D7" s="256"/>
      <c r="E7" s="256"/>
      <c r="F7" s="264"/>
    </row>
    <row r="8" spans="1:6" x14ac:dyDescent="0.25">
      <c r="A8" s="265">
        <v>4</v>
      </c>
      <c r="B8" s="266" t="s">
        <v>54</v>
      </c>
      <c r="C8" s="88"/>
      <c r="D8" s="88"/>
      <c r="E8" s="88"/>
      <c r="F8" s="58"/>
    </row>
    <row r="9" spans="1:6" ht="15.75" thickBot="1" x14ac:dyDescent="0.3">
      <c r="A9" s="258">
        <v>5</v>
      </c>
      <c r="B9" s="259" t="s">
        <v>55</v>
      </c>
      <c r="C9" s="62"/>
      <c r="D9" s="89"/>
      <c r="E9" s="62"/>
      <c r="F9" s="63"/>
    </row>
    <row r="10" spans="1:6" ht="15.75" thickBot="1" x14ac:dyDescent="0.3">
      <c r="A10" s="79" t="s">
        <v>56</v>
      </c>
      <c r="B10" s="261" t="s">
        <v>57</v>
      </c>
      <c r="C10" s="267">
        <f t="shared" ref="C10:F10" si="1">C7+C8+C9</f>
        <v>0</v>
      </c>
      <c r="D10" s="267">
        <f t="shared" si="1"/>
        <v>0</v>
      </c>
      <c r="E10" s="267">
        <f t="shared" si="1"/>
        <v>0</v>
      </c>
      <c r="F10" s="263">
        <f t="shared" si="1"/>
        <v>0</v>
      </c>
    </row>
    <row r="11" spans="1:6" ht="15.75" thickBot="1" x14ac:dyDescent="0.3">
      <c r="A11" s="371" t="s">
        <v>58</v>
      </c>
      <c r="B11" s="372"/>
      <c r="C11" s="268">
        <f>C6+C10</f>
        <v>0</v>
      </c>
      <c r="D11" s="268">
        <f>D6+D10</f>
        <v>0</v>
      </c>
      <c r="E11" s="268">
        <f>E6+E10</f>
        <v>0</v>
      </c>
      <c r="F11" s="269">
        <f>F6+F10</f>
        <v>0</v>
      </c>
    </row>
    <row r="12" spans="1:6" ht="30.75" customHeight="1" thickBot="1" x14ac:dyDescent="0.3">
      <c r="A12" s="79" t="s">
        <v>59</v>
      </c>
      <c r="B12" s="270" t="s">
        <v>60</v>
      </c>
      <c r="C12" s="271">
        <f t="shared" ref="C12:F12" si="2">SUM(C13:C15)</f>
        <v>0</v>
      </c>
      <c r="D12" s="271">
        <f t="shared" si="2"/>
        <v>0</v>
      </c>
      <c r="E12" s="271">
        <f t="shared" si="2"/>
        <v>0</v>
      </c>
      <c r="F12" s="272">
        <f t="shared" si="2"/>
        <v>0</v>
      </c>
    </row>
    <row r="13" spans="1:6" x14ac:dyDescent="0.25">
      <c r="A13" s="254">
        <v>6</v>
      </c>
      <c r="B13" s="255" t="s">
        <v>61</v>
      </c>
      <c r="C13" s="256"/>
      <c r="D13" s="256"/>
      <c r="E13" s="256"/>
      <c r="F13" s="257"/>
    </row>
    <row r="14" spans="1:6" x14ac:dyDescent="0.25">
      <c r="A14" s="265">
        <v>7</v>
      </c>
      <c r="B14" s="266" t="s">
        <v>62</v>
      </c>
      <c r="C14" s="88"/>
      <c r="D14" s="88"/>
      <c r="E14" s="88"/>
      <c r="F14" s="273"/>
    </row>
    <row r="15" spans="1:6" ht="15.75" thickBot="1" x14ac:dyDescent="0.3">
      <c r="A15" s="258">
        <v>8</v>
      </c>
      <c r="B15" s="259" t="s">
        <v>63</v>
      </c>
      <c r="C15" s="89"/>
      <c r="D15" s="89"/>
      <c r="E15" s="89"/>
      <c r="F15" s="260"/>
    </row>
    <row r="16" spans="1:6" ht="34.5" customHeight="1" thickBot="1" x14ac:dyDescent="0.3">
      <c r="A16" s="79" t="s">
        <v>64</v>
      </c>
      <c r="B16" s="270" t="s">
        <v>65</v>
      </c>
      <c r="C16" s="262">
        <f t="shared" ref="C16:F16" si="3">SUM(C17:C19)</f>
        <v>0</v>
      </c>
      <c r="D16" s="262">
        <f t="shared" si="3"/>
        <v>0</v>
      </c>
      <c r="E16" s="262">
        <f t="shared" si="3"/>
        <v>0</v>
      </c>
      <c r="F16" s="263">
        <f t="shared" si="3"/>
        <v>0</v>
      </c>
    </row>
    <row r="17" spans="1:6" x14ac:dyDescent="0.25">
      <c r="A17" s="254">
        <v>9</v>
      </c>
      <c r="B17" s="255" t="s">
        <v>61</v>
      </c>
      <c r="C17" s="256"/>
      <c r="D17" s="256"/>
      <c r="E17" s="256"/>
      <c r="F17" s="257"/>
    </row>
    <row r="18" spans="1:6" x14ac:dyDescent="0.25">
      <c r="A18" s="265">
        <v>10</v>
      </c>
      <c r="B18" s="266" t="s">
        <v>62</v>
      </c>
      <c r="C18" s="274"/>
      <c r="D18" s="274"/>
      <c r="E18" s="274"/>
      <c r="F18" s="275"/>
    </row>
    <row r="19" spans="1:6" ht="15.75" thickBot="1" x14ac:dyDescent="0.3">
      <c r="A19" s="258">
        <v>11</v>
      </c>
      <c r="B19" s="259" t="s">
        <v>63</v>
      </c>
      <c r="C19" s="45"/>
      <c r="D19" s="45"/>
      <c r="E19" s="89"/>
      <c r="F19" s="260"/>
    </row>
    <row r="20" spans="1:6" ht="15.75" thickBot="1" x14ac:dyDescent="0.3">
      <c r="A20" s="79" t="s">
        <v>66</v>
      </c>
      <c r="B20" s="261" t="s">
        <v>67</v>
      </c>
      <c r="C20" s="276"/>
      <c r="D20" s="276"/>
      <c r="E20" s="277"/>
      <c r="F20" s="278"/>
    </row>
    <row r="21" spans="1:6" x14ac:dyDescent="0.25">
      <c r="A21" s="254">
        <v>12</v>
      </c>
      <c r="B21" s="255" t="s">
        <v>68</v>
      </c>
      <c r="C21" s="49"/>
      <c r="D21" s="49"/>
      <c r="E21" s="256"/>
      <c r="F21" s="264"/>
    </row>
    <row r="22" spans="1:6" x14ac:dyDescent="0.25">
      <c r="A22" s="265">
        <v>13</v>
      </c>
      <c r="B22" s="266" t="s">
        <v>69</v>
      </c>
      <c r="C22" s="274"/>
      <c r="D22" s="274"/>
      <c r="E22" s="88"/>
      <c r="F22" s="58"/>
    </row>
    <row r="23" spans="1:6" x14ac:dyDescent="0.25">
      <c r="A23" s="265">
        <v>14</v>
      </c>
      <c r="B23" s="266" t="s">
        <v>70</v>
      </c>
      <c r="C23" s="274"/>
      <c r="D23" s="274"/>
      <c r="E23" s="88"/>
      <c r="F23" s="58"/>
    </row>
    <row r="24" spans="1:6" x14ac:dyDescent="0.25">
      <c r="A24" s="265">
        <v>15</v>
      </c>
      <c r="B24" s="266" t="s">
        <v>71</v>
      </c>
      <c r="C24" s="274"/>
      <c r="D24" s="274"/>
      <c r="E24" s="88"/>
      <c r="F24" s="58"/>
    </row>
    <row r="25" spans="1:6" ht="15.75" thickBot="1" x14ac:dyDescent="0.3">
      <c r="A25" s="258">
        <v>16</v>
      </c>
      <c r="B25" s="279" t="s">
        <v>72</v>
      </c>
      <c r="C25" s="45"/>
      <c r="D25" s="45"/>
      <c r="E25" s="62"/>
      <c r="F25" s="63"/>
    </row>
    <row r="26" spans="1:6" ht="15.75" thickBot="1" x14ac:dyDescent="0.3">
      <c r="A26" s="79" t="s">
        <v>73</v>
      </c>
      <c r="B26" s="261" t="s">
        <v>74</v>
      </c>
      <c r="C26" s="271">
        <f t="shared" ref="C26:F26" si="4">C21+C22+C25</f>
        <v>0</v>
      </c>
      <c r="D26" s="271">
        <f t="shared" si="4"/>
        <v>0</v>
      </c>
      <c r="E26" s="271">
        <f t="shared" si="4"/>
        <v>0</v>
      </c>
      <c r="F26" s="272">
        <f t="shared" si="4"/>
        <v>0</v>
      </c>
    </row>
    <row r="27" spans="1:6" ht="15.75" thickBot="1" x14ac:dyDescent="0.3">
      <c r="A27" s="373" t="s">
        <v>75</v>
      </c>
      <c r="B27" s="374"/>
      <c r="C27" s="280">
        <f t="shared" ref="C27:F27" si="5">C12+C16+C20+C26</f>
        <v>0</v>
      </c>
      <c r="D27" s="280">
        <f t="shared" si="5"/>
        <v>0</v>
      </c>
      <c r="E27" s="280">
        <f t="shared" si="5"/>
        <v>0</v>
      </c>
      <c r="F27" s="281">
        <f t="shared" si="5"/>
        <v>0</v>
      </c>
    </row>
    <row r="28" spans="1:6" x14ac:dyDescent="0.25">
      <c r="A28" s="282"/>
      <c r="B28" s="282"/>
      <c r="C28" s="282"/>
      <c r="D28" s="282"/>
      <c r="E28" s="282"/>
      <c r="F28" s="282"/>
    </row>
    <row r="29" spans="1:6" x14ac:dyDescent="0.25">
      <c r="A29" s="283"/>
      <c r="B29" s="284" t="s">
        <v>76</v>
      </c>
      <c r="C29" s="285">
        <f t="shared" ref="C29:F29" si="6">C11-C27</f>
        <v>0</v>
      </c>
      <c r="D29" s="285">
        <f t="shared" si="6"/>
        <v>0</v>
      </c>
      <c r="E29" s="285">
        <f t="shared" si="6"/>
        <v>0</v>
      </c>
      <c r="F29" s="285">
        <f t="shared" si="6"/>
        <v>0</v>
      </c>
    </row>
  </sheetData>
  <mergeCells count="3">
    <mergeCell ref="A2:F2"/>
    <mergeCell ref="A11:B11"/>
    <mergeCell ref="A27:B27"/>
  </mergeCells>
  <pageMargins left="0" right="0" top="0.74803149606299213" bottom="0.74803149606299213" header="0.31496062992125984" footer="0.31496062992125984"/>
  <pageSetup scale="9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52"/>
  <sheetViews>
    <sheetView topLeftCell="A13" zoomScaleNormal="100" workbookViewId="0">
      <selection activeCell="M20" sqref="M20"/>
    </sheetView>
  </sheetViews>
  <sheetFormatPr defaultColWidth="9.140625" defaultRowHeight="15" x14ac:dyDescent="0.25"/>
  <cols>
    <col min="1" max="1" width="5.42578125" style="251" customWidth="1"/>
    <col min="2" max="2" width="55.7109375" style="251" customWidth="1"/>
    <col min="3" max="15" width="9.140625" style="251"/>
    <col min="16" max="16" width="13.7109375" style="251" customWidth="1"/>
    <col min="17" max="16384" width="9.140625" style="251"/>
  </cols>
  <sheetData>
    <row r="1" spans="1:16" ht="15.75" thickBot="1" x14ac:dyDescent="0.3">
      <c r="A1" s="286"/>
      <c r="B1" s="286"/>
      <c r="C1" s="286"/>
      <c r="D1" s="286"/>
      <c r="E1" s="286"/>
      <c r="F1" s="286"/>
      <c r="G1" s="286"/>
      <c r="H1" s="286"/>
      <c r="I1" s="286"/>
      <c r="J1" s="286"/>
      <c r="K1" s="286"/>
      <c r="L1" s="286"/>
      <c r="M1" s="286"/>
      <c r="N1" s="286"/>
      <c r="O1" s="286"/>
      <c r="P1" s="286"/>
    </row>
    <row r="2" spans="1:16" ht="15.75" thickBot="1" x14ac:dyDescent="0.3">
      <c r="A2" s="379" t="s">
        <v>77</v>
      </c>
      <c r="B2" s="380"/>
      <c r="C2" s="381"/>
      <c r="D2" s="400" t="s">
        <v>202</v>
      </c>
      <c r="E2" s="400"/>
      <c r="F2" s="400"/>
      <c r="G2" s="400"/>
      <c r="H2" s="400"/>
      <c r="I2" s="400"/>
      <c r="J2" s="400"/>
      <c r="K2" s="400"/>
      <c r="L2" s="400"/>
      <c r="M2" s="400"/>
      <c r="N2" s="400"/>
      <c r="O2" s="400"/>
      <c r="P2" s="397" t="s">
        <v>198</v>
      </c>
    </row>
    <row r="3" spans="1:16" ht="27.75" customHeight="1" thickBot="1" x14ac:dyDescent="0.3">
      <c r="A3" s="173"/>
      <c r="B3" s="402" t="s">
        <v>78</v>
      </c>
      <c r="C3" s="403"/>
      <c r="D3" s="172" t="s">
        <v>79</v>
      </c>
      <c r="E3" s="172" t="s">
        <v>80</v>
      </c>
      <c r="F3" s="172" t="s">
        <v>81</v>
      </c>
      <c r="G3" s="172" t="s">
        <v>82</v>
      </c>
      <c r="H3" s="172" t="s">
        <v>83</v>
      </c>
      <c r="I3" s="172" t="s">
        <v>84</v>
      </c>
      <c r="J3" s="172" t="s">
        <v>85</v>
      </c>
      <c r="K3" s="172" t="s">
        <v>86</v>
      </c>
      <c r="L3" s="172" t="s">
        <v>87</v>
      </c>
      <c r="M3" s="172" t="s">
        <v>88</v>
      </c>
      <c r="N3" s="172" t="s">
        <v>89</v>
      </c>
      <c r="O3" s="188" t="s">
        <v>90</v>
      </c>
      <c r="P3" s="398"/>
    </row>
    <row r="4" spans="1:16" ht="15.75" thickBot="1" x14ac:dyDescent="0.3">
      <c r="A4" s="191" t="s">
        <v>91</v>
      </c>
      <c r="B4" s="401" t="s">
        <v>92</v>
      </c>
      <c r="C4" s="380"/>
      <c r="D4" s="380"/>
      <c r="E4" s="380"/>
      <c r="F4" s="380"/>
      <c r="G4" s="380"/>
      <c r="H4" s="380"/>
      <c r="I4" s="380"/>
      <c r="J4" s="380"/>
      <c r="K4" s="380"/>
      <c r="L4" s="380"/>
      <c r="M4" s="380"/>
      <c r="N4" s="380"/>
      <c r="O4" s="380"/>
      <c r="P4" s="399"/>
    </row>
    <row r="5" spans="1:16" ht="15.75" thickBot="1" x14ac:dyDescent="0.3">
      <c r="A5" s="158" t="s">
        <v>93</v>
      </c>
      <c r="B5" s="189" t="s">
        <v>94</v>
      </c>
      <c r="C5" s="190"/>
      <c r="D5" s="174">
        <f>D6+D7+D8+D11</f>
        <v>0</v>
      </c>
      <c r="E5" s="175">
        <f t="shared" ref="E5:O5" si="0">E6+E7+E8+E11</f>
        <v>0</v>
      </c>
      <c r="F5" s="175">
        <f t="shared" si="0"/>
        <v>0</v>
      </c>
      <c r="G5" s="175">
        <f t="shared" si="0"/>
        <v>0</v>
      </c>
      <c r="H5" s="175">
        <f t="shared" si="0"/>
        <v>0</v>
      </c>
      <c r="I5" s="175">
        <f t="shared" si="0"/>
        <v>0</v>
      </c>
      <c r="J5" s="175">
        <f t="shared" si="0"/>
        <v>0</v>
      </c>
      <c r="K5" s="175">
        <f t="shared" si="0"/>
        <v>0</v>
      </c>
      <c r="L5" s="175">
        <f t="shared" si="0"/>
        <v>0</v>
      </c>
      <c r="M5" s="175">
        <f t="shared" si="0"/>
        <v>0</v>
      </c>
      <c r="N5" s="175">
        <f t="shared" si="0"/>
        <v>0</v>
      </c>
      <c r="O5" s="176">
        <f t="shared" si="0"/>
        <v>0</v>
      </c>
      <c r="P5" s="176">
        <f>SUM(P6:P8)+P11</f>
        <v>0</v>
      </c>
    </row>
    <row r="6" spans="1:16" x14ac:dyDescent="0.25">
      <c r="A6" s="169"/>
      <c r="B6" s="385" t="s">
        <v>95</v>
      </c>
      <c r="C6" s="386"/>
      <c r="D6" s="287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57">
        <f>SUM(D6:O6)</f>
        <v>0</v>
      </c>
    </row>
    <row r="7" spans="1:16" x14ac:dyDescent="0.25">
      <c r="A7" s="150"/>
      <c r="B7" s="382" t="s">
        <v>96</v>
      </c>
      <c r="C7" s="383"/>
      <c r="D7" s="88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7">
        <f>SUM(D7:O7)</f>
        <v>0</v>
      </c>
    </row>
    <row r="8" spans="1:16" x14ac:dyDescent="0.25">
      <c r="A8" s="150"/>
      <c r="B8" s="382" t="s">
        <v>97</v>
      </c>
      <c r="C8" s="383"/>
      <c r="D8" s="81"/>
      <c r="E8" s="7"/>
      <c r="F8" s="7"/>
      <c r="G8" s="7">
        <f t="shared" ref="G8:P8" si="1">SUM(G9:G10)</f>
        <v>0</v>
      </c>
      <c r="H8" s="7">
        <f t="shared" si="1"/>
        <v>0</v>
      </c>
      <c r="I8" s="7">
        <f t="shared" si="1"/>
        <v>0</v>
      </c>
      <c r="J8" s="7">
        <f t="shared" si="1"/>
        <v>0</v>
      </c>
      <c r="K8" s="7">
        <f t="shared" si="1"/>
        <v>0</v>
      </c>
      <c r="L8" s="7">
        <f t="shared" si="1"/>
        <v>0</v>
      </c>
      <c r="M8" s="7">
        <f t="shared" si="1"/>
        <v>0</v>
      </c>
      <c r="N8" s="7">
        <f t="shared" si="1"/>
        <v>0</v>
      </c>
      <c r="O8" s="7">
        <f t="shared" si="1"/>
        <v>0</v>
      </c>
      <c r="P8" s="149">
        <f t="shared" si="1"/>
        <v>0</v>
      </c>
    </row>
    <row r="9" spans="1:16" x14ac:dyDescent="0.25">
      <c r="A9" s="150"/>
      <c r="B9" s="404" t="s">
        <v>171</v>
      </c>
      <c r="C9" s="405"/>
      <c r="D9" s="88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57">
        <f>SUM(D9:O9)</f>
        <v>0</v>
      </c>
    </row>
    <row r="10" spans="1:16" x14ac:dyDescent="0.25">
      <c r="A10" s="150"/>
      <c r="B10" s="382" t="s">
        <v>98</v>
      </c>
      <c r="C10" s="383"/>
      <c r="D10" s="88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57">
        <f>SUM(D10:O10)</f>
        <v>0</v>
      </c>
    </row>
    <row r="11" spans="1:16" ht="15.75" thickBot="1" x14ac:dyDescent="0.3">
      <c r="A11" s="167"/>
      <c r="B11" s="382" t="s">
        <v>177</v>
      </c>
      <c r="C11" s="383"/>
      <c r="D11" s="89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177">
        <f>SUM(D11:O11)</f>
        <v>0</v>
      </c>
    </row>
    <row r="12" spans="1:16" ht="15.75" thickBot="1" x14ac:dyDescent="0.3">
      <c r="A12" s="158" t="s">
        <v>99</v>
      </c>
      <c r="B12" s="391" t="s">
        <v>100</v>
      </c>
      <c r="C12" s="392"/>
      <c r="D12" s="184">
        <f>SUM(D13:D15)</f>
        <v>0</v>
      </c>
      <c r="E12" s="175">
        <f>SUM(E13:E15)</f>
        <v>0</v>
      </c>
      <c r="F12" s="175">
        <f t="shared" ref="F12:N12" si="2">SUM(F13:F15)</f>
        <v>0</v>
      </c>
      <c r="G12" s="175">
        <f t="shared" si="2"/>
        <v>0</v>
      </c>
      <c r="H12" s="175">
        <f t="shared" si="2"/>
        <v>0</v>
      </c>
      <c r="I12" s="175">
        <f t="shared" si="2"/>
        <v>0</v>
      </c>
      <c r="J12" s="175">
        <f t="shared" si="2"/>
        <v>0</v>
      </c>
      <c r="K12" s="175">
        <f t="shared" si="2"/>
        <v>0</v>
      </c>
      <c r="L12" s="175">
        <f t="shared" si="2"/>
        <v>0</v>
      </c>
      <c r="M12" s="175">
        <f t="shared" si="2"/>
        <v>0</v>
      </c>
      <c r="N12" s="175">
        <f t="shared" si="2"/>
        <v>0</v>
      </c>
      <c r="O12" s="175">
        <f>SUM(O13:O15)</f>
        <v>0</v>
      </c>
      <c r="P12" s="176">
        <f>SUM(P13:P15)</f>
        <v>0</v>
      </c>
    </row>
    <row r="13" spans="1:16" x14ac:dyDescent="0.25">
      <c r="A13" s="169"/>
      <c r="B13" s="382" t="s">
        <v>101</v>
      </c>
      <c r="C13" s="383"/>
      <c r="D13" s="256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0">
        <f>SUM(D13:O13)</f>
        <v>0</v>
      </c>
    </row>
    <row r="14" spans="1:16" x14ac:dyDescent="0.25">
      <c r="A14" s="150"/>
      <c r="B14" s="382" t="s">
        <v>102</v>
      </c>
      <c r="C14" s="383"/>
      <c r="D14" s="88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57">
        <f>SUM(D14:O14)</f>
        <v>0</v>
      </c>
    </row>
    <row r="15" spans="1:16" ht="15.75" thickBot="1" x14ac:dyDescent="0.3">
      <c r="A15" s="167"/>
      <c r="B15" s="395" t="s">
        <v>103</v>
      </c>
      <c r="C15" s="396"/>
      <c r="D15" s="89"/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68">
        <f>SUM(D15:O15)</f>
        <v>0</v>
      </c>
    </row>
    <row r="16" spans="1:16" ht="15.75" thickBot="1" x14ac:dyDescent="0.3">
      <c r="A16" s="153" t="s">
        <v>104</v>
      </c>
      <c r="B16" s="171" t="s">
        <v>105</v>
      </c>
      <c r="C16" s="185"/>
      <c r="D16" s="184">
        <f>D17+D20</f>
        <v>0</v>
      </c>
      <c r="E16" s="175">
        <f t="shared" ref="E16:P16" si="3">E17+E20</f>
        <v>0</v>
      </c>
      <c r="F16" s="175">
        <f t="shared" si="3"/>
        <v>0</v>
      </c>
      <c r="G16" s="175">
        <f t="shared" si="3"/>
        <v>0</v>
      </c>
      <c r="H16" s="175">
        <f t="shared" si="3"/>
        <v>0</v>
      </c>
      <c r="I16" s="175">
        <f t="shared" si="3"/>
        <v>0</v>
      </c>
      <c r="J16" s="175">
        <f t="shared" si="3"/>
        <v>0</v>
      </c>
      <c r="K16" s="175">
        <f t="shared" si="3"/>
        <v>0</v>
      </c>
      <c r="L16" s="175">
        <f t="shared" si="3"/>
        <v>0</v>
      </c>
      <c r="M16" s="175">
        <f t="shared" si="3"/>
        <v>0</v>
      </c>
      <c r="N16" s="175">
        <f t="shared" si="3"/>
        <v>0</v>
      </c>
      <c r="O16" s="175">
        <f t="shared" si="3"/>
        <v>0</v>
      </c>
      <c r="P16" s="176">
        <f t="shared" si="3"/>
        <v>0</v>
      </c>
    </row>
    <row r="17" spans="1:16" ht="32.25" customHeight="1" x14ac:dyDescent="0.25">
      <c r="A17" s="178"/>
      <c r="B17" s="406" t="s">
        <v>106</v>
      </c>
      <c r="C17" s="407"/>
      <c r="D17" s="288">
        <f t="shared" ref="D17:P17" si="4">SUM(D18:D19)</f>
        <v>0</v>
      </c>
      <c r="E17" s="289">
        <f t="shared" si="4"/>
        <v>0</v>
      </c>
      <c r="F17" s="289">
        <f t="shared" si="4"/>
        <v>0</v>
      </c>
      <c r="G17" s="289">
        <f t="shared" si="4"/>
        <v>0</v>
      </c>
      <c r="H17" s="289">
        <f t="shared" si="4"/>
        <v>0</v>
      </c>
      <c r="I17" s="289">
        <f t="shared" si="4"/>
        <v>0</v>
      </c>
      <c r="J17" s="289">
        <f t="shared" si="4"/>
        <v>0</v>
      </c>
      <c r="K17" s="289">
        <f t="shared" si="4"/>
        <v>0</v>
      </c>
      <c r="L17" s="289">
        <f t="shared" si="4"/>
        <v>0</v>
      </c>
      <c r="M17" s="289">
        <f t="shared" si="4"/>
        <v>0</v>
      </c>
      <c r="N17" s="289">
        <f t="shared" si="4"/>
        <v>0</v>
      </c>
      <c r="O17" s="289">
        <f t="shared" si="4"/>
        <v>0</v>
      </c>
      <c r="P17" s="290">
        <f t="shared" si="4"/>
        <v>0</v>
      </c>
    </row>
    <row r="18" spans="1:16" x14ac:dyDescent="0.25">
      <c r="A18" s="150"/>
      <c r="B18" s="393" t="s">
        <v>172</v>
      </c>
      <c r="C18" s="394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57">
        <f>SUM(D18:O18)</f>
        <v>0</v>
      </c>
    </row>
    <row r="19" spans="1:16" x14ac:dyDescent="0.25">
      <c r="A19" s="150"/>
      <c r="B19" s="393" t="s">
        <v>161</v>
      </c>
      <c r="C19" s="394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57">
        <f>SUM(D19:O19)</f>
        <v>0</v>
      </c>
    </row>
    <row r="20" spans="1:16" ht="29.25" customHeight="1" x14ac:dyDescent="0.25">
      <c r="A20" s="151"/>
      <c r="B20" s="387" t="s">
        <v>107</v>
      </c>
      <c r="C20" s="388"/>
      <c r="D20" s="291">
        <f t="shared" ref="D20:P20" si="5">SUM(D21:D22)</f>
        <v>0</v>
      </c>
      <c r="E20" s="292">
        <f t="shared" si="5"/>
        <v>0</v>
      </c>
      <c r="F20" s="292">
        <f t="shared" si="5"/>
        <v>0</v>
      </c>
      <c r="G20" s="292">
        <f t="shared" si="5"/>
        <v>0</v>
      </c>
      <c r="H20" s="292">
        <f t="shared" si="5"/>
        <v>0</v>
      </c>
      <c r="I20" s="292">
        <f t="shared" si="5"/>
        <v>0</v>
      </c>
      <c r="J20" s="292">
        <f t="shared" si="5"/>
        <v>0</v>
      </c>
      <c r="K20" s="292">
        <f t="shared" si="5"/>
        <v>0</v>
      </c>
      <c r="L20" s="292">
        <f t="shared" si="5"/>
        <v>0</v>
      </c>
      <c r="M20" s="292">
        <f t="shared" si="5"/>
        <v>0</v>
      </c>
      <c r="N20" s="292">
        <f t="shared" si="5"/>
        <v>0</v>
      </c>
      <c r="O20" s="292">
        <f t="shared" si="5"/>
        <v>0</v>
      </c>
      <c r="P20" s="293">
        <f t="shared" si="5"/>
        <v>0</v>
      </c>
    </row>
    <row r="21" spans="1:16" x14ac:dyDescent="0.25">
      <c r="A21" s="150"/>
      <c r="B21" s="387" t="s">
        <v>173</v>
      </c>
      <c r="C21" s="388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57">
        <f>SUM(D21:O21)</f>
        <v>0</v>
      </c>
    </row>
    <row r="22" spans="1:16" ht="36.75" customHeight="1" thickBot="1" x14ac:dyDescent="0.3">
      <c r="A22" s="167"/>
      <c r="B22" s="389" t="s">
        <v>154</v>
      </c>
      <c r="C22" s="390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68">
        <f>SUM(D22:O22)</f>
        <v>0</v>
      </c>
    </row>
    <row r="23" spans="1:16" ht="30" customHeight="1" thickBot="1" x14ac:dyDescent="0.3">
      <c r="A23" s="158" t="s">
        <v>108</v>
      </c>
      <c r="B23" s="391" t="s">
        <v>109</v>
      </c>
      <c r="C23" s="392"/>
      <c r="D23" s="174">
        <f>D5-D12-D16</f>
        <v>0</v>
      </c>
      <c r="E23" s="175">
        <f>E5-E12-E16</f>
        <v>0</v>
      </c>
      <c r="F23" s="175">
        <f>F5-F12-F16</f>
        <v>0</v>
      </c>
      <c r="G23" s="175">
        <f>G5-G12-G16</f>
        <v>0</v>
      </c>
      <c r="H23" s="175">
        <f t="shared" ref="H23:O23" si="6">H5-H12-H16</f>
        <v>0</v>
      </c>
      <c r="I23" s="175">
        <f t="shared" si="6"/>
        <v>0</v>
      </c>
      <c r="J23" s="175">
        <f t="shared" si="6"/>
        <v>0</v>
      </c>
      <c r="K23" s="175">
        <f t="shared" si="6"/>
        <v>0</v>
      </c>
      <c r="L23" s="175">
        <f t="shared" si="6"/>
        <v>0</v>
      </c>
      <c r="M23" s="175">
        <f t="shared" si="6"/>
        <v>0</v>
      </c>
      <c r="N23" s="175">
        <f t="shared" si="6"/>
        <v>0</v>
      </c>
      <c r="O23" s="175">
        <f t="shared" si="6"/>
        <v>0</v>
      </c>
      <c r="P23" s="176">
        <f>P5-P12-P16</f>
        <v>0</v>
      </c>
    </row>
    <row r="24" spans="1:16" ht="15.75" thickBot="1" x14ac:dyDescent="0.3">
      <c r="A24" s="191" t="s">
        <v>110</v>
      </c>
      <c r="B24" s="401" t="s">
        <v>111</v>
      </c>
      <c r="C24" s="380"/>
      <c r="D24" s="380"/>
      <c r="E24" s="380"/>
      <c r="F24" s="380"/>
      <c r="G24" s="380"/>
      <c r="H24" s="380"/>
      <c r="I24" s="380"/>
      <c r="J24" s="380"/>
      <c r="K24" s="380"/>
      <c r="L24" s="380"/>
      <c r="M24" s="380"/>
      <c r="N24" s="380"/>
      <c r="O24" s="380"/>
      <c r="P24" s="381"/>
    </row>
    <row r="25" spans="1:16" ht="15.75" thickBot="1" x14ac:dyDescent="0.3">
      <c r="A25" s="180" t="s">
        <v>112</v>
      </c>
      <c r="B25" s="377" t="s">
        <v>113</v>
      </c>
      <c r="C25" s="378"/>
      <c r="D25" s="294"/>
      <c r="E25" s="294"/>
      <c r="F25" s="294"/>
      <c r="G25" s="294"/>
      <c r="H25" s="294"/>
      <c r="I25" s="294"/>
      <c r="J25" s="294"/>
      <c r="K25" s="294"/>
      <c r="L25" s="294"/>
      <c r="M25" s="294"/>
      <c r="N25" s="294"/>
      <c r="O25" s="294"/>
      <c r="P25" s="67">
        <f t="shared" ref="P25:P36" si="7">SUM(D25:O25)</f>
        <v>0</v>
      </c>
    </row>
    <row r="26" spans="1:16" ht="15.75" thickBot="1" x14ac:dyDescent="0.3">
      <c r="A26" s="180" t="s">
        <v>114</v>
      </c>
      <c r="B26" s="377" t="s">
        <v>115</v>
      </c>
      <c r="C26" s="378"/>
      <c r="D26" s="294"/>
      <c r="E26" s="294"/>
      <c r="F26" s="294"/>
      <c r="G26" s="294"/>
      <c r="H26" s="294"/>
      <c r="I26" s="294"/>
      <c r="J26" s="294"/>
      <c r="K26" s="294"/>
      <c r="L26" s="294"/>
      <c r="M26" s="294"/>
      <c r="N26" s="294"/>
      <c r="O26" s="294"/>
      <c r="P26" s="67">
        <f t="shared" si="7"/>
        <v>0</v>
      </c>
    </row>
    <row r="27" spans="1:16" ht="15.75" thickBot="1" x14ac:dyDescent="0.3">
      <c r="A27" s="163" t="s">
        <v>116</v>
      </c>
      <c r="B27" s="375" t="s">
        <v>117</v>
      </c>
      <c r="C27" s="376"/>
      <c r="D27" s="295"/>
      <c r="E27" s="294"/>
      <c r="F27" s="294"/>
      <c r="G27" s="294"/>
      <c r="H27" s="294"/>
      <c r="I27" s="294"/>
      <c r="J27" s="294"/>
      <c r="K27" s="294"/>
      <c r="L27" s="294"/>
      <c r="M27" s="294"/>
      <c r="N27" s="294"/>
      <c r="O27" s="294"/>
      <c r="P27" s="296">
        <f t="shared" si="7"/>
        <v>0</v>
      </c>
    </row>
    <row r="28" spans="1:16" ht="25.5" customHeight="1" thickBot="1" x14ac:dyDescent="0.3">
      <c r="A28" s="153" t="s">
        <v>118</v>
      </c>
      <c r="B28" s="377" t="s">
        <v>119</v>
      </c>
      <c r="C28" s="378"/>
      <c r="D28" s="184">
        <f>SUM(D25:D27)</f>
        <v>0</v>
      </c>
      <c r="E28" s="175">
        <f t="shared" ref="E28:N28" si="8">SUM(E25:E27)</f>
        <v>0</v>
      </c>
      <c r="F28" s="175">
        <f t="shared" si="8"/>
        <v>0</v>
      </c>
      <c r="G28" s="175">
        <f t="shared" si="8"/>
        <v>0</v>
      </c>
      <c r="H28" s="175">
        <f t="shared" si="8"/>
        <v>0</v>
      </c>
      <c r="I28" s="175">
        <f t="shared" si="8"/>
        <v>0</v>
      </c>
      <c r="J28" s="175">
        <f t="shared" si="8"/>
        <v>0</v>
      </c>
      <c r="K28" s="175">
        <f t="shared" si="8"/>
        <v>0</v>
      </c>
      <c r="L28" s="175">
        <f t="shared" si="8"/>
        <v>0</v>
      </c>
      <c r="M28" s="175">
        <f t="shared" si="8"/>
        <v>0</v>
      </c>
      <c r="N28" s="175">
        <f t="shared" si="8"/>
        <v>0</v>
      </c>
      <c r="O28" s="175">
        <f>SUM(O25:O27)</f>
        <v>0</v>
      </c>
      <c r="P28" s="67">
        <f t="shared" si="7"/>
        <v>0</v>
      </c>
    </row>
    <row r="29" spans="1:16" ht="36.75" customHeight="1" thickBot="1" x14ac:dyDescent="0.3">
      <c r="A29" s="158" t="s">
        <v>91</v>
      </c>
      <c r="B29" s="384" t="s">
        <v>120</v>
      </c>
      <c r="C29" s="378"/>
      <c r="D29" s="184">
        <f t="shared" ref="D29:O29" si="9">SUM(D30:D37)</f>
        <v>0</v>
      </c>
      <c r="E29" s="175">
        <f t="shared" si="9"/>
        <v>0</v>
      </c>
      <c r="F29" s="175">
        <f t="shared" si="9"/>
        <v>0</v>
      </c>
      <c r="G29" s="175">
        <f t="shared" si="9"/>
        <v>0</v>
      </c>
      <c r="H29" s="175">
        <f t="shared" si="9"/>
        <v>0</v>
      </c>
      <c r="I29" s="175">
        <f t="shared" si="9"/>
        <v>0</v>
      </c>
      <c r="J29" s="175">
        <f t="shared" si="9"/>
        <v>0</v>
      </c>
      <c r="K29" s="175">
        <f t="shared" si="9"/>
        <v>0</v>
      </c>
      <c r="L29" s="175">
        <f t="shared" si="9"/>
        <v>0</v>
      </c>
      <c r="M29" s="175">
        <f t="shared" si="9"/>
        <v>0</v>
      </c>
      <c r="N29" s="175">
        <f t="shared" si="9"/>
        <v>0</v>
      </c>
      <c r="O29" s="175">
        <f t="shared" si="9"/>
        <v>0</v>
      </c>
      <c r="P29" s="67">
        <f t="shared" si="7"/>
        <v>0</v>
      </c>
    </row>
    <row r="30" spans="1:16" x14ac:dyDescent="0.25">
      <c r="A30" s="178" t="s">
        <v>121</v>
      </c>
      <c r="B30" s="385" t="str">
        <f>cheltuieli!B5</f>
        <v>Cheltuieli cu materiile prime si cu materialele consumabile</v>
      </c>
      <c r="C30" s="386"/>
      <c r="D30" s="9">
        <f>cheltuieli!D5</f>
        <v>0</v>
      </c>
      <c r="E30" s="9">
        <f>cheltuieli!E5</f>
        <v>0</v>
      </c>
      <c r="F30" s="9">
        <f>cheltuieli!F5</f>
        <v>0</v>
      </c>
      <c r="G30" s="9">
        <f>cheltuieli!G5</f>
        <v>0</v>
      </c>
      <c r="H30" s="9">
        <f>cheltuieli!H5</f>
        <v>0</v>
      </c>
      <c r="I30" s="9">
        <f>cheltuieli!I5</f>
        <v>0</v>
      </c>
      <c r="J30" s="9">
        <f>cheltuieli!J5</f>
        <v>0</v>
      </c>
      <c r="K30" s="9">
        <f>cheltuieli!K5</f>
        <v>0</v>
      </c>
      <c r="L30" s="9">
        <f>cheltuieli!L5</f>
        <v>0</v>
      </c>
      <c r="M30" s="9">
        <f>cheltuieli!M5</f>
        <v>0</v>
      </c>
      <c r="N30" s="9">
        <f>cheltuieli!N5</f>
        <v>0</v>
      </c>
      <c r="O30" s="9">
        <f>cheltuieli!O5</f>
        <v>0</v>
      </c>
      <c r="P30" s="60">
        <f t="shared" si="7"/>
        <v>0</v>
      </c>
    </row>
    <row r="31" spans="1:16" x14ac:dyDescent="0.25">
      <c r="A31" s="151" t="s">
        <v>122</v>
      </c>
      <c r="B31" s="382" t="str">
        <f>cheltuieli!B6</f>
        <v>Alte cheltuieli materiale</v>
      </c>
      <c r="C31" s="383"/>
      <c r="D31" s="9">
        <f>cheltuieli!D6</f>
        <v>0</v>
      </c>
      <c r="E31" s="9">
        <f>cheltuieli!E6</f>
        <v>0</v>
      </c>
      <c r="F31" s="9">
        <f>cheltuieli!F6</f>
        <v>0</v>
      </c>
      <c r="G31" s="9">
        <f>cheltuieli!G6</f>
        <v>0</v>
      </c>
      <c r="H31" s="9">
        <f>cheltuieli!H6</f>
        <v>0</v>
      </c>
      <c r="I31" s="9">
        <f>cheltuieli!I6</f>
        <v>0</v>
      </c>
      <c r="J31" s="9">
        <f>cheltuieli!J6</f>
        <v>0</v>
      </c>
      <c r="K31" s="9">
        <f>cheltuieli!K6</f>
        <v>0</v>
      </c>
      <c r="L31" s="9">
        <f>cheltuieli!L6</f>
        <v>0</v>
      </c>
      <c r="M31" s="9">
        <f>cheltuieli!M6</f>
        <v>0</v>
      </c>
      <c r="N31" s="9">
        <f>cheltuieli!N6</f>
        <v>0</v>
      </c>
      <c r="O31" s="9">
        <f>cheltuieli!O6</f>
        <v>0</v>
      </c>
      <c r="P31" s="57">
        <f t="shared" si="7"/>
        <v>0</v>
      </c>
    </row>
    <row r="32" spans="1:16" x14ac:dyDescent="0.25">
      <c r="A32" s="151" t="s">
        <v>123</v>
      </c>
      <c r="B32" s="382" t="str">
        <f>cheltuieli!B7</f>
        <v>Cheltuieli cu utilitatile</v>
      </c>
      <c r="C32" s="383"/>
      <c r="D32" s="9">
        <f>cheltuieli!D7</f>
        <v>0</v>
      </c>
      <c r="E32" s="9">
        <f>cheltuieli!E7</f>
        <v>0</v>
      </c>
      <c r="F32" s="9">
        <f>cheltuieli!F7</f>
        <v>0</v>
      </c>
      <c r="G32" s="9">
        <f>cheltuieli!G7</f>
        <v>0</v>
      </c>
      <c r="H32" s="9">
        <f>cheltuieli!H7</f>
        <v>0</v>
      </c>
      <c r="I32" s="9">
        <f>cheltuieli!I7</f>
        <v>0</v>
      </c>
      <c r="J32" s="9">
        <f>cheltuieli!J7</f>
        <v>0</v>
      </c>
      <c r="K32" s="9">
        <f>cheltuieli!K7</f>
        <v>0</v>
      </c>
      <c r="L32" s="9">
        <f>cheltuieli!L7</f>
        <v>0</v>
      </c>
      <c r="M32" s="9">
        <f>cheltuieli!M7</f>
        <v>0</v>
      </c>
      <c r="N32" s="9">
        <f>cheltuieli!N7</f>
        <v>0</v>
      </c>
      <c r="O32" s="9">
        <f>cheltuieli!O7</f>
        <v>0</v>
      </c>
      <c r="P32" s="57">
        <f t="shared" si="7"/>
        <v>0</v>
      </c>
    </row>
    <row r="33" spans="1:16" x14ac:dyDescent="0.25">
      <c r="A33" s="151" t="s">
        <v>124</v>
      </c>
      <c r="B33" s="382" t="str">
        <f>cheltuieli!B8</f>
        <v>Cheltuieli cu chiria</v>
      </c>
      <c r="C33" s="383"/>
      <c r="D33" s="9">
        <f>cheltuieli!D8</f>
        <v>0</v>
      </c>
      <c r="E33" s="9">
        <f>cheltuieli!E8</f>
        <v>0</v>
      </c>
      <c r="F33" s="9">
        <f>cheltuieli!F8</f>
        <v>0</v>
      </c>
      <c r="G33" s="9">
        <f>cheltuieli!G8</f>
        <v>0</v>
      </c>
      <c r="H33" s="9">
        <f>cheltuieli!H8</f>
        <v>0</v>
      </c>
      <c r="I33" s="9">
        <f>cheltuieli!I8</f>
        <v>0</v>
      </c>
      <c r="J33" s="9">
        <f>cheltuieli!J8</f>
        <v>0</v>
      </c>
      <c r="K33" s="9">
        <f>cheltuieli!K8</f>
        <v>0</v>
      </c>
      <c r="L33" s="9">
        <f>cheltuieli!L8</f>
        <v>0</v>
      </c>
      <c r="M33" s="9">
        <f>cheltuieli!M8</f>
        <v>0</v>
      </c>
      <c r="N33" s="9">
        <f>cheltuieli!N8</f>
        <v>0</v>
      </c>
      <c r="O33" s="9">
        <f>cheltuieli!O8</f>
        <v>0</v>
      </c>
      <c r="P33" s="57">
        <f t="shared" si="7"/>
        <v>0</v>
      </c>
    </row>
    <row r="34" spans="1:16" x14ac:dyDescent="0.25">
      <c r="A34" s="151" t="s">
        <v>125</v>
      </c>
      <c r="B34" s="382" t="str">
        <f>cheltuieli!B10</f>
        <v>Cheltuieli cu personalul angajat</v>
      </c>
      <c r="C34" s="383"/>
      <c r="D34" s="9">
        <f>cheltuieli!D10</f>
        <v>0</v>
      </c>
      <c r="E34" s="9">
        <f>cheltuieli!E10</f>
        <v>0</v>
      </c>
      <c r="F34" s="9">
        <f>cheltuieli!F10</f>
        <v>0</v>
      </c>
      <c r="G34" s="9">
        <f>cheltuieli!G10</f>
        <v>0</v>
      </c>
      <c r="H34" s="9">
        <f>cheltuieli!H10</f>
        <v>0</v>
      </c>
      <c r="I34" s="9">
        <f>cheltuieli!I10</f>
        <v>0</v>
      </c>
      <c r="J34" s="9">
        <f>cheltuieli!J10</f>
        <v>0</v>
      </c>
      <c r="K34" s="9">
        <f>cheltuieli!K10</f>
        <v>0</v>
      </c>
      <c r="L34" s="9">
        <f>cheltuieli!L10</f>
        <v>0</v>
      </c>
      <c r="M34" s="9">
        <f>cheltuieli!M10</f>
        <v>0</v>
      </c>
      <c r="N34" s="9">
        <f>cheltuieli!N10</f>
        <v>0</v>
      </c>
      <c r="O34" s="9">
        <f>cheltuieli!O10</f>
        <v>0</v>
      </c>
      <c r="P34" s="57">
        <f t="shared" si="7"/>
        <v>0</v>
      </c>
    </row>
    <row r="35" spans="1:16" x14ac:dyDescent="0.25">
      <c r="A35" s="151" t="s">
        <v>126</v>
      </c>
      <c r="B35" s="382" t="str">
        <f>cheltuieli!B11</f>
        <v>Cheltuieli cu asigurarile si protectia sociala</v>
      </c>
      <c r="C35" s="383"/>
      <c r="D35" s="9">
        <f>cheltuieli!D11</f>
        <v>0</v>
      </c>
      <c r="E35" s="9">
        <f>cheltuieli!E11</f>
        <v>0</v>
      </c>
      <c r="F35" s="9">
        <f>cheltuieli!F11</f>
        <v>0</v>
      </c>
      <c r="G35" s="9">
        <f>cheltuieli!G11</f>
        <v>0</v>
      </c>
      <c r="H35" s="9">
        <f>cheltuieli!H11</f>
        <v>0</v>
      </c>
      <c r="I35" s="9">
        <f>cheltuieli!I11</f>
        <v>0</v>
      </c>
      <c r="J35" s="9">
        <f>cheltuieli!J11</f>
        <v>0</v>
      </c>
      <c r="K35" s="9">
        <f>cheltuieli!K11</f>
        <v>0</v>
      </c>
      <c r="L35" s="9">
        <f>cheltuieli!L11</f>
        <v>0</v>
      </c>
      <c r="M35" s="9">
        <f>cheltuieli!M11</f>
        <v>0</v>
      </c>
      <c r="N35" s="9">
        <f>cheltuieli!N11</f>
        <v>0</v>
      </c>
      <c r="O35" s="9">
        <f>cheltuieli!O11</f>
        <v>0</v>
      </c>
      <c r="P35" s="57">
        <f t="shared" si="7"/>
        <v>0</v>
      </c>
    </row>
    <row r="36" spans="1:16" x14ac:dyDescent="0.25">
      <c r="A36" s="151" t="s">
        <v>127</v>
      </c>
      <c r="B36" s="219" t="s">
        <v>179</v>
      </c>
      <c r="C36" s="220"/>
      <c r="D36" s="9">
        <f>cheltuieli!D14</f>
        <v>0</v>
      </c>
      <c r="E36" s="9">
        <f>cheltuieli!E14</f>
        <v>0</v>
      </c>
      <c r="F36" s="9">
        <f>cheltuieli!F14</f>
        <v>0</v>
      </c>
      <c r="G36" s="9">
        <f>cheltuieli!G14</f>
        <v>0</v>
      </c>
      <c r="H36" s="9">
        <f>cheltuieli!H14</f>
        <v>0</v>
      </c>
      <c r="I36" s="9">
        <f>cheltuieli!I14</f>
        <v>0</v>
      </c>
      <c r="J36" s="9">
        <f>cheltuieli!J14</f>
        <v>0</v>
      </c>
      <c r="K36" s="9">
        <f>cheltuieli!K14</f>
        <v>0</v>
      </c>
      <c r="L36" s="9">
        <f>cheltuieli!L14</f>
        <v>0</v>
      </c>
      <c r="M36" s="9">
        <f>cheltuieli!M14</f>
        <v>0</v>
      </c>
      <c r="N36" s="9">
        <f>cheltuieli!N14</f>
        <v>0</v>
      </c>
      <c r="O36" s="9">
        <f>cheltuieli!O14</f>
        <v>0</v>
      </c>
      <c r="P36" s="57">
        <f t="shared" si="7"/>
        <v>0</v>
      </c>
    </row>
    <row r="37" spans="1:16" ht="15.75" thickBot="1" x14ac:dyDescent="0.3">
      <c r="A37" s="151" t="s">
        <v>128</v>
      </c>
      <c r="B37" s="395" t="str">
        <f>cheltuieli!B15</f>
        <v>Alte cheltuieli de exploatare</v>
      </c>
      <c r="C37" s="396"/>
      <c r="D37" s="9">
        <f>cheltuieli!D15</f>
        <v>0</v>
      </c>
      <c r="E37" s="9">
        <f>cheltuieli!E15</f>
        <v>0</v>
      </c>
      <c r="F37" s="9">
        <f>cheltuieli!F15</f>
        <v>0</v>
      </c>
      <c r="G37" s="9">
        <f>cheltuieli!G15</f>
        <v>0</v>
      </c>
      <c r="H37" s="9">
        <f>cheltuieli!H15</f>
        <v>0</v>
      </c>
      <c r="I37" s="9">
        <f>cheltuieli!I15</f>
        <v>0</v>
      </c>
      <c r="J37" s="9">
        <f>cheltuieli!J15</f>
        <v>0</v>
      </c>
      <c r="K37" s="9">
        <f>cheltuieli!K15</f>
        <v>0</v>
      </c>
      <c r="L37" s="9">
        <f>cheltuieli!L15</f>
        <v>0</v>
      </c>
      <c r="M37" s="9">
        <f>cheltuieli!M15</f>
        <v>0</v>
      </c>
      <c r="N37" s="9">
        <f>cheltuieli!N15</f>
        <v>0</v>
      </c>
      <c r="O37" s="9">
        <f>cheltuieli!O15</f>
        <v>0</v>
      </c>
      <c r="P37" s="68">
        <f>SUM(D37:O37)</f>
        <v>0</v>
      </c>
    </row>
    <row r="38" spans="1:16" ht="35.25" customHeight="1" thickBot="1" x14ac:dyDescent="0.3">
      <c r="A38" s="170" t="s">
        <v>129</v>
      </c>
      <c r="B38" s="384" t="s">
        <v>130</v>
      </c>
      <c r="C38" s="378"/>
      <c r="D38" s="174">
        <f t="shared" ref="D38:O38" si="10">D28-D29</f>
        <v>0</v>
      </c>
      <c r="E38" s="175">
        <f t="shared" si="10"/>
        <v>0</v>
      </c>
      <c r="F38" s="175">
        <f t="shared" si="10"/>
        <v>0</v>
      </c>
      <c r="G38" s="175">
        <f t="shared" si="10"/>
        <v>0</v>
      </c>
      <c r="H38" s="175">
        <f t="shared" si="10"/>
        <v>0</v>
      </c>
      <c r="I38" s="175">
        <f t="shared" si="10"/>
        <v>0</v>
      </c>
      <c r="J38" s="175">
        <f t="shared" si="10"/>
        <v>0</v>
      </c>
      <c r="K38" s="175">
        <f t="shared" si="10"/>
        <v>0</v>
      </c>
      <c r="L38" s="175">
        <f t="shared" si="10"/>
        <v>0</v>
      </c>
      <c r="M38" s="175">
        <f t="shared" si="10"/>
        <v>0</v>
      </c>
      <c r="N38" s="175">
        <f t="shared" si="10"/>
        <v>0</v>
      </c>
      <c r="O38" s="175">
        <f t="shared" si="10"/>
        <v>0</v>
      </c>
      <c r="P38" s="176">
        <f>SUM(D38:O38)</f>
        <v>0</v>
      </c>
    </row>
    <row r="39" spans="1:16" ht="15.75" thickBot="1" x14ac:dyDescent="0.3">
      <c r="A39" s="158" t="s">
        <v>131</v>
      </c>
      <c r="B39" s="384" t="s">
        <v>132</v>
      </c>
      <c r="C39" s="378"/>
      <c r="D39" s="174">
        <f>D40-D41+D42</f>
        <v>0</v>
      </c>
      <c r="E39" s="175">
        <f>E40-E41+E42</f>
        <v>0</v>
      </c>
      <c r="F39" s="175">
        <f>F40-F41+F42</f>
        <v>0</v>
      </c>
      <c r="G39" s="175">
        <f t="shared" ref="G39:N39" si="11">G40-G41+G42</f>
        <v>0</v>
      </c>
      <c r="H39" s="175">
        <f t="shared" si="11"/>
        <v>0</v>
      </c>
      <c r="I39" s="175">
        <f t="shared" si="11"/>
        <v>0</v>
      </c>
      <c r="J39" s="175">
        <f t="shared" si="11"/>
        <v>0</v>
      </c>
      <c r="K39" s="175">
        <f t="shared" si="11"/>
        <v>0</v>
      </c>
      <c r="L39" s="175">
        <f t="shared" si="11"/>
        <v>0</v>
      </c>
      <c r="M39" s="175">
        <f t="shared" si="11"/>
        <v>0</v>
      </c>
      <c r="N39" s="175">
        <f t="shared" si="11"/>
        <v>0</v>
      </c>
      <c r="O39" s="175">
        <f>O40-O41+O42</f>
        <v>0</v>
      </c>
      <c r="P39" s="176">
        <f>P40-P41+P42</f>
        <v>0</v>
      </c>
    </row>
    <row r="40" spans="1:16" x14ac:dyDescent="0.25">
      <c r="A40" s="169"/>
      <c r="B40" s="385" t="s">
        <v>133</v>
      </c>
      <c r="C40" s="386"/>
      <c r="D40" s="256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0">
        <f t="shared" ref="P40:P45" si="12">SUM(D40:O40)</f>
        <v>0</v>
      </c>
    </row>
    <row r="41" spans="1:16" x14ac:dyDescent="0.25">
      <c r="A41" s="150"/>
      <c r="B41" s="382" t="s">
        <v>134</v>
      </c>
      <c r="C41" s="383"/>
      <c r="D41" s="88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57">
        <f t="shared" si="12"/>
        <v>0</v>
      </c>
    </row>
    <row r="42" spans="1:16" ht="19.5" customHeight="1" thickBot="1" x14ac:dyDescent="0.3">
      <c r="A42" s="167"/>
      <c r="B42" s="382" t="s">
        <v>135</v>
      </c>
      <c r="C42" s="383"/>
      <c r="D42" s="89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8">
        <f t="shared" si="12"/>
        <v>0</v>
      </c>
    </row>
    <row r="43" spans="1:16" ht="19.5" customHeight="1" thickBot="1" x14ac:dyDescent="0.3">
      <c r="A43" s="166" t="s">
        <v>136</v>
      </c>
      <c r="B43" s="384" t="s">
        <v>137</v>
      </c>
      <c r="C43" s="378"/>
      <c r="D43" s="297"/>
      <c r="E43" s="298"/>
      <c r="F43" s="298"/>
      <c r="G43" s="298"/>
      <c r="H43" s="298"/>
      <c r="I43" s="298"/>
      <c r="J43" s="298"/>
      <c r="K43" s="298"/>
      <c r="L43" s="298"/>
      <c r="M43" s="298"/>
      <c r="N43" s="298"/>
      <c r="O43" s="298"/>
      <c r="P43" s="67">
        <f t="shared" si="12"/>
        <v>0</v>
      </c>
    </row>
    <row r="44" spans="1:16" ht="25.5" customHeight="1" thickBot="1" x14ac:dyDescent="0.3">
      <c r="A44" s="166" t="s">
        <v>138</v>
      </c>
      <c r="B44" s="384" t="s">
        <v>139</v>
      </c>
      <c r="C44" s="378"/>
      <c r="D44" s="297"/>
      <c r="E44" s="298"/>
      <c r="F44" s="298"/>
      <c r="G44" s="298"/>
      <c r="H44" s="298"/>
      <c r="I44" s="298"/>
      <c r="J44" s="298"/>
      <c r="K44" s="298"/>
      <c r="L44" s="298"/>
      <c r="M44" s="298"/>
      <c r="N44" s="298"/>
      <c r="O44" s="298"/>
      <c r="P44" s="67">
        <f t="shared" si="12"/>
        <v>0</v>
      </c>
    </row>
    <row r="45" spans="1:16" ht="15.75" thickBot="1" x14ac:dyDescent="0.3">
      <c r="A45" s="163" t="s">
        <v>140</v>
      </c>
      <c r="B45" s="375" t="s">
        <v>141</v>
      </c>
      <c r="C45" s="376"/>
      <c r="D45" s="299"/>
      <c r="E45" s="300"/>
      <c r="F45" s="300"/>
      <c r="G45" s="300"/>
      <c r="H45" s="300"/>
      <c r="I45" s="300"/>
      <c r="J45" s="300"/>
      <c r="K45" s="300"/>
      <c r="L45" s="300"/>
      <c r="M45" s="300"/>
      <c r="N45" s="300"/>
      <c r="O45" s="300"/>
      <c r="P45" s="296">
        <f t="shared" si="12"/>
        <v>0</v>
      </c>
    </row>
    <row r="46" spans="1:16" ht="23.25" customHeight="1" thickBot="1" x14ac:dyDescent="0.3">
      <c r="A46" s="157" t="s">
        <v>142</v>
      </c>
      <c r="B46" s="375" t="s">
        <v>143</v>
      </c>
      <c r="C46" s="376"/>
      <c r="D46" s="186">
        <f>D39+D43+D44+D45</f>
        <v>0</v>
      </c>
      <c r="E46" s="161">
        <f t="shared" ref="E46:N46" si="13">E39+E43+E44+E45</f>
        <v>0</v>
      </c>
      <c r="F46" s="161">
        <f t="shared" si="13"/>
        <v>0</v>
      </c>
      <c r="G46" s="161">
        <f t="shared" si="13"/>
        <v>0</v>
      </c>
      <c r="H46" s="161">
        <f t="shared" si="13"/>
        <v>0</v>
      </c>
      <c r="I46" s="161">
        <f t="shared" si="13"/>
        <v>0</v>
      </c>
      <c r="J46" s="161">
        <f t="shared" si="13"/>
        <v>0</v>
      </c>
      <c r="K46" s="161">
        <f t="shared" si="13"/>
        <v>0</v>
      </c>
      <c r="L46" s="161">
        <f t="shared" si="13"/>
        <v>0</v>
      </c>
      <c r="M46" s="161">
        <f t="shared" si="13"/>
        <v>0</v>
      </c>
      <c r="N46" s="161">
        <f t="shared" si="13"/>
        <v>0</v>
      </c>
      <c r="O46" s="161">
        <f>O39+O43+O44+O45</f>
        <v>0</v>
      </c>
      <c r="P46" s="162">
        <f>P39+P43+P44+P45</f>
        <v>0</v>
      </c>
    </row>
    <row r="47" spans="1:16" ht="15.75" thickBot="1" x14ac:dyDescent="0.3">
      <c r="A47" s="156" t="s">
        <v>144</v>
      </c>
      <c r="B47" s="375" t="s">
        <v>145</v>
      </c>
      <c r="C47" s="376"/>
      <c r="D47" s="187">
        <f>D38-D46</f>
        <v>0</v>
      </c>
      <c r="E47" s="159">
        <f>E38-E46</f>
        <v>0</v>
      </c>
      <c r="F47" s="159">
        <f t="shared" ref="F47:O47" si="14">F38-F46</f>
        <v>0</v>
      </c>
      <c r="G47" s="159">
        <f t="shared" si="14"/>
        <v>0</v>
      </c>
      <c r="H47" s="159">
        <f t="shared" si="14"/>
        <v>0</v>
      </c>
      <c r="I47" s="159">
        <f t="shared" si="14"/>
        <v>0</v>
      </c>
      <c r="J47" s="159">
        <f t="shared" si="14"/>
        <v>0</v>
      </c>
      <c r="K47" s="159">
        <f t="shared" si="14"/>
        <v>0</v>
      </c>
      <c r="L47" s="159">
        <f t="shared" si="14"/>
        <v>0</v>
      </c>
      <c r="M47" s="159">
        <f t="shared" si="14"/>
        <v>0</v>
      </c>
      <c r="N47" s="159">
        <f t="shared" si="14"/>
        <v>0</v>
      </c>
      <c r="O47" s="159">
        <f t="shared" si="14"/>
        <v>0</v>
      </c>
      <c r="P47" s="160">
        <f>SUM(D47:O47)</f>
        <v>0</v>
      </c>
    </row>
    <row r="48" spans="1:16" ht="15.75" thickBot="1" x14ac:dyDescent="0.3">
      <c r="A48" s="192" t="s">
        <v>146</v>
      </c>
      <c r="B48" s="379" t="s">
        <v>147</v>
      </c>
      <c r="C48" s="380"/>
      <c r="D48" s="380"/>
      <c r="E48" s="380"/>
      <c r="F48" s="380"/>
      <c r="G48" s="380"/>
      <c r="H48" s="380"/>
      <c r="I48" s="380"/>
      <c r="J48" s="380"/>
      <c r="K48" s="380"/>
      <c r="L48" s="380"/>
      <c r="M48" s="380"/>
      <c r="N48" s="380"/>
      <c r="O48" s="380"/>
      <c r="P48" s="381"/>
    </row>
    <row r="49" spans="1:16" ht="15.75" thickBot="1" x14ac:dyDescent="0.3">
      <c r="A49" s="157" t="s">
        <v>148</v>
      </c>
      <c r="B49" s="377" t="s">
        <v>149</v>
      </c>
      <c r="C49" s="378"/>
      <c r="D49" s="186">
        <f t="shared" ref="D49:P49" si="15">D23+D47</f>
        <v>0</v>
      </c>
      <c r="E49" s="161">
        <f t="shared" si="15"/>
        <v>0</v>
      </c>
      <c r="F49" s="161">
        <f t="shared" si="15"/>
        <v>0</v>
      </c>
      <c r="G49" s="161">
        <f t="shared" si="15"/>
        <v>0</v>
      </c>
      <c r="H49" s="161">
        <f t="shared" si="15"/>
        <v>0</v>
      </c>
      <c r="I49" s="161">
        <f t="shared" si="15"/>
        <v>0</v>
      </c>
      <c r="J49" s="161">
        <f t="shared" si="15"/>
        <v>0</v>
      </c>
      <c r="K49" s="161">
        <f t="shared" si="15"/>
        <v>0</v>
      </c>
      <c r="L49" s="161">
        <f t="shared" si="15"/>
        <v>0</v>
      </c>
      <c r="M49" s="161">
        <f t="shared" si="15"/>
        <v>0</v>
      </c>
      <c r="N49" s="161">
        <f t="shared" si="15"/>
        <v>0</v>
      </c>
      <c r="O49" s="161">
        <f t="shared" si="15"/>
        <v>0</v>
      </c>
      <c r="P49" s="162">
        <f t="shared" si="15"/>
        <v>0</v>
      </c>
    </row>
    <row r="50" spans="1:16" ht="15.75" thickBot="1" x14ac:dyDescent="0.3">
      <c r="A50" s="156" t="s">
        <v>150</v>
      </c>
      <c r="B50" s="301" t="s">
        <v>151</v>
      </c>
      <c r="C50" s="302">
        <v>0</v>
      </c>
      <c r="D50" s="187">
        <f>C50</f>
        <v>0</v>
      </c>
      <c r="E50" s="159">
        <f t="shared" ref="E50:O50" si="16">D51</f>
        <v>0</v>
      </c>
      <c r="F50" s="159">
        <f t="shared" si="16"/>
        <v>0</v>
      </c>
      <c r="G50" s="159">
        <f>F51</f>
        <v>0</v>
      </c>
      <c r="H50" s="159">
        <f t="shared" si="16"/>
        <v>0</v>
      </c>
      <c r="I50" s="159">
        <f t="shared" si="16"/>
        <v>0</v>
      </c>
      <c r="J50" s="159">
        <f t="shared" si="16"/>
        <v>0</v>
      </c>
      <c r="K50" s="159">
        <f t="shared" si="16"/>
        <v>0</v>
      </c>
      <c r="L50" s="159">
        <f t="shared" si="16"/>
        <v>0</v>
      </c>
      <c r="M50" s="159">
        <f t="shared" si="16"/>
        <v>0</v>
      </c>
      <c r="N50" s="159">
        <f t="shared" si="16"/>
        <v>0</v>
      </c>
      <c r="O50" s="159">
        <f t="shared" si="16"/>
        <v>0</v>
      </c>
      <c r="P50" s="160">
        <f>C50</f>
        <v>0</v>
      </c>
    </row>
    <row r="51" spans="1:16" ht="15.75" thickBot="1" x14ac:dyDescent="0.3">
      <c r="A51" s="153" t="s">
        <v>152</v>
      </c>
      <c r="B51" s="55" t="s">
        <v>153</v>
      </c>
      <c r="C51" s="176">
        <f>SUM(C50)</f>
        <v>0</v>
      </c>
      <c r="D51" s="184">
        <f>D49+D50</f>
        <v>0</v>
      </c>
      <c r="E51" s="175">
        <f>E49+E50</f>
        <v>0</v>
      </c>
      <c r="F51" s="175">
        <f t="shared" ref="F51:N51" si="17">F49+F50</f>
        <v>0</v>
      </c>
      <c r="G51" s="175">
        <f t="shared" si="17"/>
        <v>0</v>
      </c>
      <c r="H51" s="175">
        <f t="shared" si="17"/>
        <v>0</v>
      </c>
      <c r="I51" s="175">
        <f t="shared" si="17"/>
        <v>0</v>
      </c>
      <c r="J51" s="175">
        <f t="shared" si="17"/>
        <v>0</v>
      </c>
      <c r="K51" s="175">
        <f t="shared" si="17"/>
        <v>0</v>
      </c>
      <c r="L51" s="175">
        <f t="shared" si="17"/>
        <v>0</v>
      </c>
      <c r="M51" s="175">
        <f t="shared" si="17"/>
        <v>0</v>
      </c>
      <c r="N51" s="175">
        <f t="shared" si="17"/>
        <v>0</v>
      </c>
      <c r="O51" s="175">
        <f>O49+O50</f>
        <v>0</v>
      </c>
      <c r="P51" s="176">
        <f>P49+P50</f>
        <v>0</v>
      </c>
    </row>
    <row r="52" spans="1:16" x14ac:dyDescent="0.25">
      <c r="A52" s="286"/>
      <c r="B52" s="286"/>
      <c r="C52" s="286"/>
      <c r="D52" s="286"/>
      <c r="E52" s="286"/>
      <c r="F52" s="286"/>
      <c r="G52" s="286"/>
      <c r="H52" s="286"/>
      <c r="I52" s="286"/>
      <c r="J52" s="286"/>
      <c r="K52" s="286"/>
      <c r="L52" s="286"/>
      <c r="M52" s="286"/>
      <c r="N52" s="286"/>
      <c r="O52" s="286"/>
      <c r="P52" s="286"/>
    </row>
  </sheetData>
  <mergeCells count="47">
    <mergeCell ref="P2:P4"/>
    <mergeCell ref="D2:O2"/>
    <mergeCell ref="B4:O4"/>
    <mergeCell ref="B24:P24"/>
    <mergeCell ref="B6:C6"/>
    <mergeCell ref="B7:C7"/>
    <mergeCell ref="B3:C3"/>
    <mergeCell ref="B8:C8"/>
    <mergeCell ref="B9:C9"/>
    <mergeCell ref="B10:C10"/>
    <mergeCell ref="B11:C11"/>
    <mergeCell ref="B12:C12"/>
    <mergeCell ref="B13:C13"/>
    <mergeCell ref="B14:C14"/>
    <mergeCell ref="B15:C15"/>
    <mergeCell ref="B17:C17"/>
    <mergeCell ref="B18:C18"/>
    <mergeCell ref="B19:C19"/>
    <mergeCell ref="B20:C20"/>
    <mergeCell ref="B37:C37"/>
    <mergeCell ref="B38:C38"/>
    <mergeCell ref="B39:C39"/>
    <mergeCell ref="B40:C40"/>
    <mergeCell ref="B21:C21"/>
    <mergeCell ref="B22:C22"/>
    <mergeCell ref="B23:C23"/>
    <mergeCell ref="B25:C25"/>
    <mergeCell ref="B26:C26"/>
    <mergeCell ref="B33:C33"/>
    <mergeCell ref="B34:C34"/>
    <mergeCell ref="B35:C35"/>
    <mergeCell ref="B46:C46"/>
    <mergeCell ref="B47:C47"/>
    <mergeCell ref="B49:C49"/>
    <mergeCell ref="A2:C2"/>
    <mergeCell ref="B41:C41"/>
    <mergeCell ref="B42:C42"/>
    <mergeCell ref="B43:C43"/>
    <mergeCell ref="B44:C44"/>
    <mergeCell ref="B45:C45"/>
    <mergeCell ref="B27:C27"/>
    <mergeCell ref="B28:C28"/>
    <mergeCell ref="B29:C29"/>
    <mergeCell ref="B48:P48"/>
    <mergeCell ref="B30:C30"/>
    <mergeCell ref="B31:C31"/>
    <mergeCell ref="B32:C32"/>
  </mergeCells>
  <dataValidations count="1">
    <dataValidation type="custom" allowBlank="1" showInputMessage="1" showErrorMessage="1" sqref="P44">
      <formula1>0</formula1>
    </dataValidation>
  </dataValidations>
  <pageMargins left="0" right="0" top="0.15748031496062992" bottom="0" header="0.31496062992125984" footer="0.31496062992125984"/>
  <pageSetup scale="62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51"/>
  <sheetViews>
    <sheetView topLeftCell="A31" zoomScaleNormal="100" workbookViewId="0">
      <selection activeCell="B65" sqref="B65"/>
    </sheetView>
  </sheetViews>
  <sheetFormatPr defaultRowHeight="15" x14ac:dyDescent="0.25"/>
  <cols>
    <col min="2" max="2" width="84" customWidth="1"/>
    <col min="4" max="4" width="10.85546875" customWidth="1"/>
  </cols>
  <sheetData>
    <row r="1" spans="1:6" ht="15.75" thickBot="1" x14ac:dyDescent="0.3">
      <c r="A1" s="5"/>
      <c r="B1" s="5"/>
      <c r="C1" s="5"/>
      <c r="D1" s="5"/>
      <c r="E1" s="5"/>
      <c r="F1" s="5"/>
    </row>
    <row r="2" spans="1:6" ht="15.75" thickBot="1" x14ac:dyDescent="0.3">
      <c r="A2" s="379" t="s">
        <v>203</v>
      </c>
      <c r="B2" s="380"/>
      <c r="C2" s="380"/>
      <c r="D2" s="380"/>
      <c r="E2" s="380"/>
      <c r="F2" s="380"/>
    </row>
    <row r="3" spans="1:6" ht="45.75" thickBot="1" x14ac:dyDescent="0.3">
      <c r="A3" s="391" t="s">
        <v>78</v>
      </c>
      <c r="B3" s="424"/>
      <c r="C3" s="392"/>
      <c r="D3" s="303" t="s">
        <v>199</v>
      </c>
      <c r="E3" s="303" t="s">
        <v>200</v>
      </c>
      <c r="F3" s="304" t="s">
        <v>201</v>
      </c>
    </row>
    <row r="4" spans="1:6" ht="15.75" thickBot="1" x14ac:dyDescent="0.3">
      <c r="A4" s="379" t="s">
        <v>176</v>
      </c>
      <c r="B4" s="380"/>
      <c r="C4" s="380"/>
      <c r="D4" s="380"/>
      <c r="E4" s="380"/>
      <c r="F4" s="380"/>
    </row>
    <row r="5" spans="1:6" ht="15.75" thickBot="1" x14ac:dyDescent="0.3">
      <c r="A5" s="158" t="s">
        <v>93</v>
      </c>
      <c r="B5" s="384" t="s">
        <v>94</v>
      </c>
      <c r="C5" s="378"/>
      <c r="D5" s="184">
        <f>SUM(D6:D8)+D11</f>
        <v>0</v>
      </c>
      <c r="E5" s="175">
        <f>SUM(E6:E8)+E11</f>
        <v>0</v>
      </c>
      <c r="F5" s="305">
        <f>SUM(F6:F8)+F11</f>
        <v>0</v>
      </c>
    </row>
    <row r="6" spans="1:6" ht="15.75" x14ac:dyDescent="0.3">
      <c r="A6" s="194"/>
      <c r="B6" s="385" t="s">
        <v>155</v>
      </c>
      <c r="C6" s="386"/>
      <c r="D6" s="78"/>
      <c r="E6" s="168"/>
      <c r="F6" s="306"/>
    </row>
    <row r="7" spans="1:6" ht="15.75" x14ac:dyDescent="0.3">
      <c r="A7" s="195"/>
      <c r="B7" s="382" t="s">
        <v>96</v>
      </c>
      <c r="C7" s="383"/>
      <c r="D7" s="12"/>
      <c r="E7" s="6"/>
      <c r="F7" s="6"/>
    </row>
    <row r="8" spans="1:6" x14ac:dyDescent="0.25">
      <c r="A8" s="195"/>
      <c r="B8" s="382" t="s">
        <v>97</v>
      </c>
      <c r="C8" s="383"/>
      <c r="D8" s="81">
        <f>SUM(D9:D10)</f>
        <v>0</v>
      </c>
      <c r="E8" s="7">
        <f>SUM(E9:E10)</f>
        <v>0</v>
      </c>
      <c r="F8" s="7">
        <f>SUM(F9:F10)</f>
        <v>0</v>
      </c>
    </row>
    <row r="9" spans="1:6" ht="15.75" x14ac:dyDescent="0.3">
      <c r="A9" s="195"/>
      <c r="B9" s="404" t="s">
        <v>171</v>
      </c>
      <c r="C9" s="405"/>
      <c r="D9" s="12"/>
      <c r="E9" s="6"/>
      <c r="F9" s="6"/>
    </row>
    <row r="10" spans="1:6" ht="15.75" x14ac:dyDescent="0.3">
      <c r="A10" s="195"/>
      <c r="B10" s="382" t="s">
        <v>98</v>
      </c>
      <c r="C10" s="383"/>
      <c r="D10" s="12"/>
      <c r="E10" s="6"/>
      <c r="F10" s="6"/>
    </row>
    <row r="11" spans="1:6" ht="16.5" thickBot="1" x14ac:dyDescent="0.35">
      <c r="A11" s="196"/>
      <c r="B11" s="382" t="s">
        <v>177</v>
      </c>
      <c r="C11" s="383"/>
      <c r="D11" s="77"/>
      <c r="E11" s="13"/>
      <c r="F11" s="13"/>
    </row>
    <row r="12" spans="1:6" ht="15.75" thickBot="1" x14ac:dyDescent="0.3">
      <c r="A12" s="158" t="s">
        <v>99</v>
      </c>
      <c r="B12" s="384" t="s">
        <v>100</v>
      </c>
      <c r="C12" s="378"/>
      <c r="D12" s="184">
        <f>SUM(D13:D15)</f>
        <v>0</v>
      </c>
      <c r="E12" s="175">
        <f>SUM(E13:E15)</f>
        <v>0</v>
      </c>
      <c r="F12" s="175">
        <f>SUM(F13:F15)</f>
        <v>0</v>
      </c>
    </row>
    <row r="13" spans="1:6" ht="15.75" x14ac:dyDescent="0.3">
      <c r="A13" s="194"/>
      <c r="B13" s="385" t="s">
        <v>101</v>
      </c>
      <c r="C13" s="386"/>
      <c r="D13" s="78"/>
      <c r="E13" s="168"/>
      <c r="F13" s="168"/>
    </row>
    <row r="14" spans="1:6" ht="15.75" x14ac:dyDescent="0.3">
      <c r="A14" s="195"/>
      <c r="B14" s="382" t="s">
        <v>102</v>
      </c>
      <c r="C14" s="383"/>
      <c r="D14" s="12"/>
      <c r="E14" s="6"/>
      <c r="F14" s="6"/>
    </row>
    <row r="15" spans="1:6" ht="16.5" thickBot="1" x14ac:dyDescent="0.35">
      <c r="A15" s="196"/>
      <c r="B15" s="382" t="s">
        <v>103</v>
      </c>
      <c r="C15" s="383"/>
      <c r="D15" s="77"/>
      <c r="E15" s="13"/>
      <c r="F15" s="13"/>
    </row>
    <row r="16" spans="1:6" ht="16.5" thickBot="1" x14ac:dyDescent="0.35">
      <c r="A16" s="158" t="s">
        <v>104</v>
      </c>
      <c r="B16" s="384" t="s">
        <v>105</v>
      </c>
      <c r="C16" s="378"/>
      <c r="D16" s="76">
        <f>D17+D20</f>
        <v>0</v>
      </c>
      <c r="E16" s="155">
        <f>E17+E20</f>
        <v>0</v>
      </c>
      <c r="F16" s="155">
        <f>F17+F20</f>
        <v>0</v>
      </c>
    </row>
    <row r="17" spans="1:6" ht="15.75" x14ac:dyDescent="0.3">
      <c r="A17" s="197"/>
      <c r="B17" s="418" t="s">
        <v>106</v>
      </c>
      <c r="C17" s="419"/>
      <c r="D17" s="182">
        <f>SUM(D18:D19)</f>
        <v>0</v>
      </c>
      <c r="E17" s="179">
        <f>SUM(E18:E19)</f>
        <v>0</v>
      </c>
      <c r="F17" s="179">
        <f>SUM(F18:F19)</f>
        <v>0</v>
      </c>
    </row>
    <row r="18" spans="1:6" ht="15.75" x14ac:dyDescent="0.3">
      <c r="A18" s="195"/>
      <c r="B18" s="427" t="s">
        <v>172</v>
      </c>
      <c r="C18" s="428"/>
      <c r="D18" s="12"/>
      <c r="E18" s="6"/>
      <c r="F18" s="6"/>
    </row>
    <row r="19" spans="1:6" ht="15.75" x14ac:dyDescent="0.3">
      <c r="A19" s="195"/>
      <c r="B19" s="427" t="s">
        <v>161</v>
      </c>
      <c r="C19" s="428"/>
      <c r="D19" s="12"/>
      <c r="E19" s="6"/>
      <c r="F19" s="6"/>
    </row>
    <row r="20" spans="1:6" ht="15.75" x14ac:dyDescent="0.3">
      <c r="A20" s="198"/>
      <c r="B20" s="414" t="s">
        <v>107</v>
      </c>
      <c r="C20" s="415"/>
      <c r="D20" s="183">
        <f>SUM(D21:D22)</f>
        <v>0</v>
      </c>
      <c r="E20" s="8">
        <f>SUM(E21:E22)</f>
        <v>0</v>
      </c>
      <c r="F20" s="8">
        <f>SUM(F21:F22)</f>
        <v>0</v>
      </c>
    </row>
    <row r="21" spans="1:6" ht="15.75" x14ac:dyDescent="0.3">
      <c r="A21" s="195"/>
      <c r="B21" s="414" t="s">
        <v>173</v>
      </c>
      <c r="C21" s="415"/>
      <c r="D21" s="88"/>
      <c r="E21" s="9"/>
      <c r="F21" s="9"/>
    </row>
    <row r="22" spans="1:6" ht="16.5" thickBot="1" x14ac:dyDescent="0.35">
      <c r="A22" s="196"/>
      <c r="B22" s="416" t="s">
        <v>154</v>
      </c>
      <c r="C22" s="417"/>
      <c r="D22" s="77"/>
      <c r="E22" s="13"/>
      <c r="F22" s="13"/>
    </row>
    <row r="23" spans="1:6" ht="16.5" thickBot="1" x14ac:dyDescent="0.35">
      <c r="A23" s="158" t="s">
        <v>108</v>
      </c>
      <c r="B23" s="408" t="s">
        <v>109</v>
      </c>
      <c r="C23" s="409"/>
      <c r="D23" s="174">
        <f>D5-D12-D16</f>
        <v>0</v>
      </c>
      <c r="E23" s="175">
        <f>E5-E12-E16</f>
        <v>0</v>
      </c>
      <c r="F23" s="175">
        <f>F5-F12-F16</f>
        <v>0</v>
      </c>
    </row>
    <row r="24" spans="1:6" ht="15.75" thickBot="1" x14ac:dyDescent="0.3">
      <c r="A24" s="425" t="s">
        <v>174</v>
      </c>
      <c r="B24" s="426"/>
      <c r="C24" s="426"/>
      <c r="D24" s="426"/>
      <c r="E24" s="426"/>
      <c r="F24" s="426"/>
    </row>
    <row r="25" spans="1:6" ht="16.5" thickBot="1" x14ac:dyDescent="0.35">
      <c r="A25" s="166" t="s">
        <v>112</v>
      </c>
      <c r="B25" s="420" t="s">
        <v>113</v>
      </c>
      <c r="C25" s="421"/>
      <c r="D25" s="164"/>
      <c r="E25" s="164"/>
      <c r="F25" s="164"/>
    </row>
    <row r="26" spans="1:6" ht="16.5" thickBot="1" x14ac:dyDescent="0.35">
      <c r="A26" s="166" t="s">
        <v>114</v>
      </c>
      <c r="B26" s="420" t="s">
        <v>115</v>
      </c>
      <c r="C26" s="421"/>
      <c r="D26" s="164"/>
      <c r="E26" s="164"/>
      <c r="F26" s="164"/>
    </row>
    <row r="27" spans="1:6" ht="16.5" thickBot="1" x14ac:dyDescent="0.35">
      <c r="A27" s="163" t="s">
        <v>116</v>
      </c>
      <c r="B27" s="422" t="s">
        <v>117</v>
      </c>
      <c r="C27" s="423"/>
      <c r="D27" s="164"/>
      <c r="E27" s="164"/>
      <c r="F27" s="164"/>
    </row>
    <row r="28" spans="1:6" ht="16.5" thickBot="1" x14ac:dyDescent="0.35">
      <c r="A28" s="158" t="s">
        <v>118</v>
      </c>
      <c r="B28" s="408" t="s">
        <v>119</v>
      </c>
      <c r="C28" s="409"/>
      <c r="D28" s="75">
        <f>SUM(D25:D27)</f>
        <v>0</v>
      </c>
      <c r="E28" s="155">
        <f>SUM(E25:E27)</f>
        <v>0</v>
      </c>
      <c r="F28" s="155">
        <f>SUM(F25:F27)</f>
        <v>0</v>
      </c>
    </row>
    <row r="29" spans="1:6" ht="16.5" thickBot="1" x14ac:dyDescent="0.35">
      <c r="A29" s="158" t="s">
        <v>91</v>
      </c>
      <c r="B29" s="408" t="s">
        <v>120</v>
      </c>
      <c r="C29" s="409"/>
      <c r="D29" s="75">
        <f>SUM(D30:D37)</f>
        <v>0</v>
      </c>
      <c r="E29" s="155">
        <f>SUM(E30:E37)</f>
        <v>0</v>
      </c>
      <c r="F29" s="155">
        <f>SUM(F30:F37)</f>
        <v>0</v>
      </c>
    </row>
    <row r="30" spans="1:6" ht="15.75" x14ac:dyDescent="0.3">
      <c r="A30" s="181" t="s">
        <v>121</v>
      </c>
      <c r="B30" s="418" t="str">
        <f>cheltuieli!B5</f>
        <v>Cheltuieli cu materiile prime si cu materialele consumabile</v>
      </c>
      <c r="C30" s="419"/>
      <c r="D30" s="78"/>
      <c r="E30" s="168"/>
      <c r="F30" s="168"/>
    </row>
    <row r="31" spans="1:6" ht="15.75" x14ac:dyDescent="0.3">
      <c r="A31" s="152" t="s">
        <v>122</v>
      </c>
      <c r="B31" s="414" t="str">
        <f>cheltuieli!B6</f>
        <v>Alte cheltuieli materiale</v>
      </c>
      <c r="C31" s="415"/>
      <c r="D31" s="12"/>
      <c r="E31" s="6"/>
      <c r="F31" s="6"/>
    </row>
    <row r="32" spans="1:6" ht="15.75" x14ac:dyDescent="0.3">
      <c r="A32" s="152" t="s">
        <v>123</v>
      </c>
      <c r="B32" s="414" t="str">
        <f>cheltuieli!B7</f>
        <v>Cheltuieli cu utilitatile</v>
      </c>
      <c r="C32" s="415"/>
      <c r="D32" s="12"/>
      <c r="E32" s="6"/>
      <c r="F32" s="6"/>
    </row>
    <row r="33" spans="1:6" ht="15.75" x14ac:dyDescent="0.3">
      <c r="A33" s="152" t="s">
        <v>124</v>
      </c>
      <c r="B33" s="414" t="str">
        <f>cheltuieli!B8</f>
        <v>Cheltuieli cu chiria</v>
      </c>
      <c r="C33" s="415"/>
      <c r="D33" s="12"/>
      <c r="E33" s="6"/>
      <c r="F33" s="6"/>
    </row>
    <row r="34" spans="1:6" ht="15.75" x14ac:dyDescent="0.3">
      <c r="A34" s="152" t="s">
        <v>125</v>
      </c>
      <c r="B34" s="414" t="str">
        <f>cheltuieli!B10</f>
        <v>Cheltuieli cu personalul angajat</v>
      </c>
      <c r="C34" s="415"/>
      <c r="D34" s="12"/>
      <c r="E34" s="6"/>
      <c r="F34" s="6"/>
    </row>
    <row r="35" spans="1:6" ht="15.75" x14ac:dyDescent="0.3">
      <c r="A35" s="152" t="s">
        <v>126</v>
      </c>
      <c r="B35" s="414" t="str">
        <f>cheltuieli!B11</f>
        <v>Cheltuieli cu asigurarile si protectia sociala</v>
      </c>
      <c r="C35" s="415"/>
      <c r="D35" s="12"/>
      <c r="E35" s="6"/>
      <c r="F35" s="6"/>
    </row>
    <row r="36" spans="1:6" ht="15.75" x14ac:dyDescent="0.3">
      <c r="A36" s="152" t="s">
        <v>127</v>
      </c>
      <c r="B36" s="215" t="s">
        <v>179</v>
      </c>
      <c r="C36" s="216"/>
      <c r="D36" s="77"/>
      <c r="E36" s="13"/>
      <c r="F36" s="13"/>
    </row>
    <row r="37" spans="1:6" ht="16.5" thickBot="1" x14ac:dyDescent="0.35">
      <c r="A37" s="152" t="s">
        <v>128</v>
      </c>
      <c r="B37" s="416" t="str">
        <f>cheltuieli!B15</f>
        <v>Alte cheltuieli de exploatare</v>
      </c>
      <c r="C37" s="417"/>
      <c r="D37" s="77"/>
      <c r="E37" s="13"/>
      <c r="F37" s="13"/>
    </row>
    <row r="38" spans="1:6" ht="16.5" thickBot="1" x14ac:dyDescent="0.35">
      <c r="A38" s="158" t="s">
        <v>129</v>
      </c>
      <c r="B38" s="408" t="s">
        <v>130</v>
      </c>
      <c r="C38" s="409"/>
      <c r="D38" s="184">
        <f>D28-D29</f>
        <v>0</v>
      </c>
      <c r="E38" s="175">
        <f>E28-E29</f>
        <v>0</v>
      </c>
      <c r="F38" s="175">
        <f>F28-F29</f>
        <v>0</v>
      </c>
    </row>
    <row r="39" spans="1:6" ht="16.5" thickBot="1" x14ac:dyDescent="0.35">
      <c r="A39" s="158" t="s">
        <v>131</v>
      </c>
      <c r="B39" s="384" t="s">
        <v>156</v>
      </c>
      <c r="C39" s="378"/>
      <c r="D39" s="76">
        <f>D40-D41+D42</f>
        <v>0</v>
      </c>
      <c r="E39" s="155">
        <f>E40-E41+E42</f>
        <v>0</v>
      </c>
      <c r="F39" s="155">
        <f>F40-F41+F42</f>
        <v>0</v>
      </c>
    </row>
    <row r="40" spans="1:6" ht="15.75" x14ac:dyDescent="0.3">
      <c r="A40" s="194"/>
      <c r="B40" s="382" t="s">
        <v>133</v>
      </c>
      <c r="C40" s="383"/>
      <c r="D40" s="78"/>
      <c r="E40" s="168"/>
      <c r="F40" s="168"/>
    </row>
    <row r="41" spans="1:6" ht="15.75" x14ac:dyDescent="0.3">
      <c r="A41" s="195"/>
      <c r="B41" s="382" t="s">
        <v>134</v>
      </c>
      <c r="C41" s="383"/>
      <c r="D41" s="12"/>
      <c r="E41" s="6"/>
      <c r="F41" s="6"/>
    </row>
    <row r="42" spans="1:6" ht="16.5" thickBot="1" x14ac:dyDescent="0.35">
      <c r="A42" s="196"/>
      <c r="B42" s="395" t="s">
        <v>157</v>
      </c>
      <c r="C42" s="396"/>
      <c r="D42" s="77"/>
      <c r="E42" s="13"/>
      <c r="F42" s="13"/>
    </row>
    <row r="43" spans="1:6" ht="16.5" thickBot="1" x14ac:dyDescent="0.35">
      <c r="A43" s="166" t="s">
        <v>136</v>
      </c>
      <c r="B43" s="412" t="s">
        <v>137</v>
      </c>
      <c r="C43" s="413"/>
      <c r="D43" s="164"/>
      <c r="E43" s="165"/>
      <c r="F43" s="165"/>
    </row>
    <row r="44" spans="1:6" ht="16.5" thickBot="1" x14ac:dyDescent="0.35">
      <c r="A44" s="166" t="s">
        <v>138</v>
      </c>
      <c r="B44" s="412" t="s">
        <v>139</v>
      </c>
      <c r="C44" s="413"/>
      <c r="D44" s="164"/>
      <c r="E44" s="165"/>
      <c r="F44" s="165"/>
    </row>
    <row r="45" spans="1:6" ht="16.5" thickBot="1" x14ac:dyDescent="0.35">
      <c r="A45" s="166" t="s">
        <v>140</v>
      </c>
      <c r="B45" s="412" t="s">
        <v>141</v>
      </c>
      <c r="C45" s="413"/>
      <c r="D45" s="164"/>
      <c r="E45" s="165"/>
      <c r="F45" s="165"/>
    </row>
    <row r="46" spans="1:6" ht="16.5" thickBot="1" x14ac:dyDescent="0.35">
      <c r="A46" s="158" t="s">
        <v>142</v>
      </c>
      <c r="B46" s="408" t="s">
        <v>158</v>
      </c>
      <c r="C46" s="409"/>
      <c r="D46" s="174">
        <f>D39+D43+D44+D45</f>
        <v>0</v>
      </c>
      <c r="E46" s="175">
        <f>E39+E43+E44+E45</f>
        <v>0</v>
      </c>
      <c r="F46" s="175">
        <f>F39+F43+F44+F45</f>
        <v>0</v>
      </c>
    </row>
    <row r="47" spans="1:6" ht="15.75" thickBot="1" x14ac:dyDescent="0.3">
      <c r="A47" s="158" t="s">
        <v>144</v>
      </c>
      <c r="B47" s="384" t="s">
        <v>145</v>
      </c>
      <c r="C47" s="378"/>
      <c r="D47" s="174">
        <f>D38-D46</f>
        <v>0</v>
      </c>
      <c r="E47" s="175">
        <f>E38-E46</f>
        <v>0</v>
      </c>
      <c r="F47" s="175">
        <f>F38-F46</f>
        <v>0</v>
      </c>
    </row>
    <row r="48" spans="1:6" ht="15" customHeight="1" thickBot="1" x14ac:dyDescent="0.35">
      <c r="A48" s="410" t="s">
        <v>175</v>
      </c>
      <c r="B48" s="411"/>
      <c r="C48" s="411"/>
      <c r="D48" s="411"/>
      <c r="E48" s="411"/>
      <c r="F48" s="411"/>
    </row>
    <row r="49" spans="1:13" ht="16.5" thickBot="1" x14ac:dyDescent="0.35">
      <c r="A49" s="158" t="s">
        <v>148</v>
      </c>
      <c r="B49" s="408" t="s">
        <v>149</v>
      </c>
      <c r="C49" s="409"/>
      <c r="D49" s="75">
        <f>D23+D47</f>
        <v>0</v>
      </c>
      <c r="E49" s="155">
        <f>E23+E47</f>
        <v>0</v>
      </c>
      <c r="F49" s="155">
        <f>F23+F47</f>
        <v>0</v>
      </c>
    </row>
    <row r="50" spans="1:13" ht="16.5" thickBot="1" x14ac:dyDescent="0.35">
      <c r="A50" s="153" t="s">
        <v>150</v>
      </c>
      <c r="B50" s="193" t="s">
        <v>159</v>
      </c>
      <c r="C50" s="155">
        <f>'flux de numerar an 1 impl'!P51</f>
        <v>0</v>
      </c>
      <c r="D50" s="155">
        <f>C50</f>
        <v>0</v>
      </c>
      <c r="E50" s="155">
        <f>D51</f>
        <v>0</v>
      </c>
      <c r="F50" s="155">
        <f>E51</f>
        <v>0</v>
      </c>
      <c r="M50" s="74"/>
    </row>
    <row r="51" spans="1:13" ht="16.5" thickBot="1" x14ac:dyDescent="0.35">
      <c r="A51" s="153" t="s">
        <v>152</v>
      </c>
      <c r="B51" s="154" t="s">
        <v>160</v>
      </c>
      <c r="C51" s="155">
        <f>SUM(C50)</f>
        <v>0</v>
      </c>
      <c r="D51" s="155">
        <f>D49+D50</f>
        <v>0</v>
      </c>
      <c r="E51" s="155">
        <f>E49+E50</f>
        <v>0</v>
      </c>
      <c r="F51" s="155">
        <f>F49+F50</f>
        <v>0</v>
      </c>
    </row>
  </sheetData>
  <mergeCells count="47">
    <mergeCell ref="A3:C3"/>
    <mergeCell ref="A2:F2"/>
    <mergeCell ref="A4:F4"/>
    <mergeCell ref="A24:F24"/>
    <mergeCell ref="B20:C20"/>
    <mergeCell ref="B21:C21"/>
    <mergeCell ref="B22:C22"/>
    <mergeCell ref="B23:C23"/>
    <mergeCell ref="B15:C15"/>
    <mergeCell ref="B16:C16"/>
    <mergeCell ref="B17:C17"/>
    <mergeCell ref="B18:C18"/>
    <mergeCell ref="B19:C19"/>
    <mergeCell ref="B10:C10"/>
    <mergeCell ref="B11:C11"/>
    <mergeCell ref="B12:C12"/>
    <mergeCell ref="B13:C13"/>
    <mergeCell ref="B14:C14"/>
    <mergeCell ref="B5:C5"/>
    <mergeCell ref="B6:C6"/>
    <mergeCell ref="B7:C7"/>
    <mergeCell ref="B8:C8"/>
    <mergeCell ref="B9:C9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7:C37"/>
    <mergeCell ref="B38:C38"/>
    <mergeCell ref="B39:C39"/>
    <mergeCell ref="B40:C40"/>
    <mergeCell ref="B46:C46"/>
    <mergeCell ref="B47:C47"/>
    <mergeCell ref="B49:C49"/>
    <mergeCell ref="A48:F48"/>
    <mergeCell ref="B41:C41"/>
    <mergeCell ref="B42:C42"/>
    <mergeCell ref="B43:C43"/>
    <mergeCell ref="B44:C44"/>
    <mergeCell ref="B45:C45"/>
  </mergeCells>
  <pageMargins left="0.19685039370078741" right="0" top="0" bottom="0" header="0.31496062992125984" footer="0.31496062992125984"/>
  <pageSetup scale="76" orientation="portrait" r:id="rId1"/>
  <colBreaks count="1" manualBreakCount="1">
    <brk id="6" max="1048575" man="1"/>
  </col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6"/>
  <sheetViews>
    <sheetView tabSelected="1" zoomScaleNormal="100" workbookViewId="0">
      <selection activeCell="D23" sqref="D23"/>
    </sheetView>
  </sheetViews>
  <sheetFormatPr defaultColWidth="9.140625" defaultRowHeight="15" x14ac:dyDescent="0.25"/>
  <cols>
    <col min="1" max="1" width="9.140625" style="251"/>
    <col min="2" max="2" width="79.5703125" style="251" customWidth="1"/>
    <col min="3" max="3" width="9.140625" style="251"/>
    <col min="4" max="4" width="16.42578125" style="251" customWidth="1"/>
    <col min="5" max="5" width="16.140625" style="251" customWidth="1"/>
    <col min="6" max="6" width="13.5703125" style="251" customWidth="1"/>
    <col min="7" max="7" width="15.42578125" style="251" customWidth="1"/>
    <col min="8" max="16384" width="9.140625" style="251"/>
  </cols>
  <sheetData>
    <row r="2" spans="1:7" x14ac:dyDescent="0.25">
      <c r="A2" s="441"/>
      <c r="B2" s="441"/>
      <c r="C2" s="441"/>
      <c r="D2" s="441"/>
      <c r="E2" s="441"/>
      <c r="F2" s="441"/>
      <c r="G2" s="441"/>
    </row>
    <row r="3" spans="1:7" x14ac:dyDescent="0.25">
      <c r="A3" s="442" t="s">
        <v>162</v>
      </c>
      <c r="B3" s="443"/>
      <c r="C3" s="443"/>
      <c r="D3" s="444"/>
      <c r="E3" s="443"/>
      <c r="F3" s="443"/>
      <c r="G3" s="445"/>
    </row>
    <row r="4" spans="1:7" ht="26.25" thickBot="1" x14ac:dyDescent="0.3">
      <c r="A4" s="446" t="s">
        <v>163</v>
      </c>
      <c r="B4" s="447"/>
      <c r="C4" s="448" t="s">
        <v>3</v>
      </c>
      <c r="D4" s="206" t="s">
        <v>204</v>
      </c>
      <c r="E4" s="199" t="s">
        <v>205</v>
      </c>
      <c r="F4" s="199" t="s">
        <v>206</v>
      </c>
      <c r="G4" s="307" t="s">
        <v>207</v>
      </c>
    </row>
    <row r="5" spans="1:7" ht="15.75" thickBot="1" x14ac:dyDescent="0.3">
      <c r="A5" s="308" t="s">
        <v>164</v>
      </c>
      <c r="B5" s="200" t="s">
        <v>165</v>
      </c>
      <c r="C5" s="449"/>
      <c r="D5" s="450" t="s">
        <v>166</v>
      </c>
      <c r="E5" s="450"/>
      <c r="F5" s="450"/>
      <c r="G5" s="451"/>
    </row>
    <row r="6" spans="1:7" x14ac:dyDescent="0.25">
      <c r="A6" s="309">
        <v>1</v>
      </c>
      <c r="B6" s="201" t="s">
        <v>209</v>
      </c>
      <c r="C6" s="207"/>
      <c r="D6" s="435"/>
      <c r="E6" s="435"/>
      <c r="F6" s="435"/>
      <c r="G6" s="436"/>
    </row>
    <row r="7" spans="1:7" x14ac:dyDescent="0.25">
      <c r="A7" s="310">
        <v>2</v>
      </c>
      <c r="B7" s="202" t="s">
        <v>210</v>
      </c>
      <c r="C7" s="208" t="s">
        <v>6</v>
      </c>
      <c r="D7" s="439"/>
      <c r="E7" s="439"/>
      <c r="F7" s="439"/>
      <c r="G7" s="440"/>
    </row>
    <row r="8" spans="1:7" ht="25.5" x14ac:dyDescent="0.25">
      <c r="A8" s="311">
        <v>3</v>
      </c>
      <c r="B8" s="203" t="s">
        <v>185</v>
      </c>
      <c r="C8" s="209" t="s">
        <v>6</v>
      </c>
      <c r="D8" s="212">
        <f>venituri!Q20</f>
        <v>0</v>
      </c>
      <c r="E8" s="212">
        <f>venituri!R20</f>
        <v>0</v>
      </c>
      <c r="F8" s="212">
        <f>venituri!S20</f>
        <v>0</v>
      </c>
      <c r="G8" s="212">
        <f>venituri!T20</f>
        <v>0</v>
      </c>
    </row>
    <row r="9" spans="1:7" ht="16.5" customHeight="1" x14ac:dyDescent="0.25">
      <c r="A9" s="310">
        <v>4</v>
      </c>
      <c r="B9" s="204" t="s">
        <v>208</v>
      </c>
      <c r="C9" s="210" t="s">
        <v>6</v>
      </c>
      <c r="D9" s="213">
        <f>cheltuieli!P16</f>
        <v>0</v>
      </c>
      <c r="E9" s="213">
        <f>cheltuieli!Q16</f>
        <v>0</v>
      </c>
      <c r="F9" s="213">
        <f>cheltuieli!R16</f>
        <v>0</v>
      </c>
      <c r="G9" s="213">
        <f>cheltuieli!S16</f>
        <v>0</v>
      </c>
    </row>
    <row r="10" spans="1:7" ht="38.25" x14ac:dyDescent="0.25">
      <c r="A10" s="311">
        <v>5</v>
      </c>
      <c r="B10" s="205" t="s">
        <v>169</v>
      </c>
      <c r="C10" s="211" t="s">
        <v>167</v>
      </c>
      <c r="D10" s="214" t="e">
        <f>(D8-D9)/D8</f>
        <v>#DIV/0!</v>
      </c>
      <c r="E10" s="214" t="e">
        <f t="shared" ref="E10:G10" si="0">(E8-E9)/E8</f>
        <v>#DIV/0!</v>
      </c>
      <c r="F10" s="214" t="e">
        <f t="shared" si="0"/>
        <v>#DIV/0!</v>
      </c>
      <c r="G10" s="312" t="e">
        <f t="shared" si="0"/>
        <v>#DIV/0!</v>
      </c>
    </row>
    <row r="11" spans="1:7" s="322" customFormat="1" x14ac:dyDescent="0.25">
      <c r="A11" s="323">
        <v>6</v>
      </c>
      <c r="B11" s="324" t="s">
        <v>170</v>
      </c>
      <c r="C11" s="325"/>
      <c r="D11" s="437" t="e">
        <f>D8/D6</f>
        <v>#DIV/0!</v>
      </c>
      <c r="E11" s="438"/>
      <c r="F11" s="438"/>
      <c r="G11" s="438"/>
    </row>
    <row r="12" spans="1:7" s="322" customFormat="1" x14ac:dyDescent="0.25">
      <c r="A12" s="323">
        <v>7</v>
      </c>
      <c r="B12" s="324" t="s">
        <v>211</v>
      </c>
      <c r="C12" s="325" t="s">
        <v>167</v>
      </c>
      <c r="D12" s="326" t="e">
        <f>(D8-D9)/D7</f>
        <v>#DIV/0!</v>
      </c>
      <c r="E12" s="326" t="e">
        <f>(E8-E9)/D7</f>
        <v>#DIV/0!</v>
      </c>
      <c r="F12" s="326" t="e">
        <f>(F8-F9)/D7</f>
        <v>#DIV/0!</v>
      </c>
      <c r="G12" s="327" t="e">
        <f>(G8-G9)/D7</f>
        <v>#DIV/0!</v>
      </c>
    </row>
    <row r="13" spans="1:7" s="322" customFormat="1" ht="15.75" thickBot="1" x14ac:dyDescent="0.3">
      <c r="A13" s="317">
        <v>8</v>
      </c>
      <c r="B13" s="318" t="s">
        <v>168</v>
      </c>
      <c r="C13" s="319" t="s">
        <v>6</v>
      </c>
      <c r="D13" s="320">
        <f>'flux de numerar an 1 impl'!P51</f>
        <v>0</v>
      </c>
      <c r="E13" s="321">
        <f>'flux de numerar an 1-3'!D51</f>
        <v>0</v>
      </c>
      <c r="F13" s="321">
        <f>'flux de numerar an 1-3'!E51</f>
        <v>0</v>
      </c>
      <c r="G13" s="321">
        <f>'flux de numerar an 1-3'!F51</f>
        <v>0</v>
      </c>
    </row>
    <row r="14" spans="1:7" x14ac:dyDescent="0.25">
      <c r="A14" s="429"/>
      <c r="B14" s="430"/>
      <c r="C14" s="430"/>
      <c r="D14" s="430"/>
      <c r="E14" s="430"/>
      <c r="F14" s="431"/>
      <c r="G14" s="313"/>
    </row>
    <row r="15" spans="1:7" x14ac:dyDescent="0.25">
      <c r="A15" s="432"/>
      <c r="B15" s="433"/>
      <c r="C15" s="433"/>
      <c r="D15" s="433"/>
      <c r="E15" s="433"/>
      <c r="F15" s="434"/>
      <c r="G15" s="314"/>
    </row>
    <row r="16" spans="1:7" x14ac:dyDescent="0.25">
      <c r="A16" s="315"/>
      <c r="B16" s="315"/>
      <c r="C16" s="315"/>
      <c r="D16" s="316"/>
      <c r="E16" s="315"/>
      <c r="F16" s="315"/>
      <c r="G16" s="315"/>
    </row>
  </sheetData>
  <mergeCells count="9">
    <mergeCell ref="A14:F15"/>
    <mergeCell ref="D6:G6"/>
    <mergeCell ref="D11:G11"/>
    <mergeCell ref="D7:G7"/>
    <mergeCell ref="A2:G2"/>
    <mergeCell ref="A3:G3"/>
    <mergeCell ref="A4:B4"/>
    <mergeCell ref="C4:C5"/>
    <mergeCell ref="D5:G5"/>
  </mergeCells>
  <pageMargins left="0.70866141732283472" right="0.70866141732283472" top="0.74803149606299213" bottom="0.74803149606299213" header="0.31496062992125984" footer="0.31496062992125984"/>
  <pageSetup paperSize="9" scale="82" orientation="landscape" verticalDpi="300" r:id="rId1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7</vt:i4>
      </vt:variant>
      <vt:variant>
        <vt:lpstr>Zone denumite</vt:lpstr>
      </vt:variant>
      <vt:variant>
        <vt:i4>2</vt:i4>
      </vt:variant>
    </vt:vector>
  </HeadingPairs>
  <TitlesOfParts>
    <vt:vector size="9" baseType="lpstr">
      <vt:lpstr>venituri</vt:lpstr>
      <vt:lpstr>cheltuieli</vt:lpstr>
      <vt:lpstr>contul de profit si pierdere</vt:lpstr>
      <vt:lpstr>bilant</vt:lpstr>
      <vt:lpstr>flux de numerar an 1 impl</vt:lpstr>
      <vt:lpstr>flux de numerar an 1-3</vt:lpstr>
      <vt:lpstr>indicatori</vt:lpstr>
      <vt:lpstr>'flux de numerar an 1-3'!Zona_de_imprimat</vt:lpstr>
      <vt:lpstr>indicatori!Zona_de_imprimat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2018-05-02T13:05:07Z</dcterms:modified>
</cp:coreProperties>
</file>